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lagos\Dropbox\NAM 2025\FORMULARIOS\"/>
    </mc:Choice>
  </mc:AlternateContent>
  <xr:revisionPtr revIDLastSave="0" documentId="13_ncr:1_{A1616409-C49E-45C2-AD83-4F21A4AF5CA1}" xr6:coauthVersionLast="47" xr6:coauthVersionMax="47" xr10:uidLastSave="{00000000-0000-0000-0000-000000000000}"/>
  <bookViews>
    <workbookView xWindow="-120" yWindow="-120" windowWidth="20730" windowHeight="11040" tabRatio="735" activeTab="1" xr2:uid="{00000000-000D-0000-FFFF-FFFF00000000}"/>
  </bookViews>
  <sheets>
    <sheet name="ANTECEDENTES" sheetId="29" r:id="rId1"/>
    <sheet name="DETALLE GASTOS" sheetId="30" r:id="rId2"/>
    <sheet name="REITEMIZACIONES SIA" sheetId="2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30" l="1"/>
  <c r="H42" i="30"/>
  <c r="H41" i="30"/>
  <c r="H40" i="30"/>
  <c r="H39" i="30"/>
  <c r="H38" i="30"/>
  <c r="H37" i="30"/>
  <c r="H30" i="30"/>
  <c r="H29" i="30"/>
  <c r="H28" i="30"/>
  <c r="H27" i="30"/>
  <c r="G21" i="30"/>
  <c r="G20" i="30"/>
  <c r="G19" i="30"/>
  <c r="G18" i="30"/>
  <c r="H11" i="30"/>
  <c r="H10" i="30"/>
  <c r="H9" i="30"/>
  <c r="H8" i="30"/>
  <c r="B14" i="22"/>
  <c r="H44" i="30"/>
  <c r="G38" i="30"/>
  <c r="G39" i="30"/>
  <c r="G40" i="30"/>
  <c r="G41" i="30"/>
  <c r="G42" i="30"/>
  <c r="G43" i="30"/>
  <c r="G37" i="30"/>
  <c r="G44" i="30" s="1"/>
  <c r="G28" i="30"/>
  <c r="G29" i="30"/>
  <c r="G30" i="30"/>
  <c r="H31" i="30"/>
  <c r="G27" i="30"/>
  <c r="G31" i="30" s="1"/>
  <c r="H19" i="30"/>
  <c r="H20" i="30"/>
  <c r="H21" i="30"/>
  <c r="H18" i="30"/>
  <c r="H22" i="30" s="1"/>
  <c r="G22" i="30"/>
  <c r="G10" i="30"/>
  <c r="G11" i="30"/>
  <c r="G8" i="30" l="1"/>
  <c r="H12" i="30"/>
  <c r="B49" i="30" s="1"/>
  <c r="C47" i="22"/>
  <c r="B47" i="22"/>
  <c r="C36" i="22"/>
  <c r="B36" i="22"/>
  <c r="C25" i="22"/>
  <c r="B25" i="22"/>
  <c r="C14" i="22"/>
  <c r="B51" i="30" l="1"/>
  <c r="B50" i="30"/>
  <c r="D25" i="22"/>
  <c r="G9" i="30"/>
  <c r="G12" i="30" l="1"/>
  <c r="D47" i="22"/>
  <c r="B52" i="30"/>
  <c r="D36" i="22"/>
  <c r="D14" i="22"/>
  <c r="C49" i="30" l="1"/>
  <c r="C50" i="30"/>
  <c r="C57" i="30"/>
  <c r="E57" i="30" s="1"/>
  <c r="D49" i="30"/>
  <c r="D50" i="30"/>
  <c r="C58" i="30"/>
  <c r="E58" i="30" s="1"/>
  <c r="C56" i="30"/>
  <c r="E56" i="30" s="1"/>
  <c r="C11" i="29"/>
  <c r="D11" i="29" s="1"/>
</calcChain>
</file>

<file path=xl/sharedStrings.xml><?xml version="1.0" encoding="utf-8"?>
<sst xmlns="http://schemas.openxmlformats.org/spreadsheetml/2006/main" count="190" uniqueCount="71">
  <si>
    <t>IDENTIFICACIÓN</t>
  </si>
  <si>
    <t>DETALLE</t>
  </si>
  <si>
    <t>Para postular sólo debe completar las hojas: ANTECEDENTES y DETALLE DE GASTOS</t>
  </si>
  <si>
    <t xml:space="preserve">CODIGO PROYECTO (ID) </t>
  </si>
  <si>
    <t>PLAZO EN MESES</t>
  </si>
  <si>
    <t>DIRECTOR(A)</t>
  </si>
  <si>
    <t xml:space="preserve">BENEFICIARIA </t>
  </si>
  <si>
    <t>COLABORADORAS(opcional)</t>
  </si>
  <si>
    <t>PRESUPUESTOS</t>
  </si>
  <si>
    <t>SEGÚN PLATAFORMA</t>
  </si>
  <si>
    <t>SEGÚN PLANILLA DE COSTOS</t>
  </si>
  <si>
    <r>
      <rPr>
        <b/>
        <sz val="10"/>
        <color rgb="FFFF0000"/>
        <rFont val="Calibri"/>
      </rPr>
      <t xml:space="preserve">Revise cuidadosamente que los montos ingresados en plataforma de postulación </t>
    </r>
    <r>
      <rPr>
        <b/>
        <sz val="10"/>
        <color rgb="FF000000"/>
        <rFont val="Calibri"/>
      </rPr>
      <t>correspondan con lo declarado en este documento</t>
    </r>
    <r>
      <rPr>
        <b/>
        <sz val="10"/>
        <color rgb="FFFF0000"/>
        <rFont val="Calibri"/>
      </rPr>
      <t>. No pueden haber diferencias.</t>
    </r>
  </si>
  <si>
    <t>PRESUPUESTO APORTE ANID</t>
  </si>
  <si>
    <t>PERSONAL CONTRATADO EXCLUSIVAMENTE PARA EL PROYECTO</t>
  </si>
  <si>
    <t>NOMBRE</t>
  </si>
  <si>
    <t>CARGO</t>
  </si>
  <si>
    <t>ENTIDAD A LA QUE SE VINCULA PARA EFECTOS DEL PROYECTO</t>
  </si>
  <si>
    <t>HORAS DE TRABAJO AL MES</t>
  </si>
  <si>
    <t>MONTO MENSUAL</t>
  </si>
  <si>
    <t>MESES QUE TRABAJARÁ</t>
  </si>
  <si>
    <t>COSTO TOTAL</t>
  </si>
  <si>
    <t>ANID</t>
  </si>
  <si>
    <t>-</t>
  </si>
  <si>
    <t>PERSONAL PREEXISTENTE CON PAGO ADICIONAL (ex-incentivo)</t>
  </si>
  <si>
    <r>
      <t xml:space="preserve">HORAS DE TRABAJO AL MES
</t>
    </r>
    <r>
      <rPr>
        <sz val="10"/>
        <color rgb="FFFF0000"/>
        <rFont val="Calibri"/>
        <family val="2"/>
        <scheme val="minor"/>
      </rPr>
      <t>Mínimo 36</t>
    </r>
  </si>
  <si>
    <t>MONTO MENSUAL A PAGAR CON SUBSIDIO ANID</t>
  </si>
  <si>
    <t>EQUIPOS</t>
  </si>
  <si>
    <t>JUSTIFICACIÓN</t>
  </si>
  <si>
    <t>OBJETIVO ASOCIADO</t>
  </si>
  <si>
    <t>CANTIDAD</t>
  </si>
  <si>
    <t>VALOR COMPRA</t>
  </si>
  <si>
    <t>VALOR ARRIENDO TOTAL</t>
  </si>
  <si>
    <t>GASTOS DE OPERACIÓN</t>
  </si>
  <si>
    <t>INSTITUCIÓN</t>
  </si>
  <si>
    <t>DESCRIPCIÓN</t>
  </si>
  <si>
    <t>VALOR TOTAL COMPRA</t>
  </si>
  <si>
    <t>Gastos generales</t>
  </si>
  <si>
    <t>Subcontratos (una línea por subcontrato)</t>
  </si>
  <si>
    <t>Pasaje Internacional (una línea por viaje de diferente destino)</t>
  </si>
  <si>
    <t>Pasaje Nacional (una línea por viaje de diferente destino)</t>
  </si>
  <si>
    <t>Viático Internacional (una línea por viático de diferente destino)</t>
  </si>
  <si>
    <t>Viático Nacional(una línea por viático de diferente destino)</t>
  </si>
  <si>
    <t>COSTO TOTAL DEL PROYECTO</t>
  </si>
  <si>
    <t>ÍTEM</t>
  </si>
  <si>
    <t>PERSONAL</t>
  </si>
  <si>
    <t>G. OPERACIÓN</t>
  </si>
  <si>
    <t>TOTAL</t>
  </si>
  <si>
    <t>PORCENTAJES SEGÚN BASES</t>
  </si>
  <si>
    <t>PORCENTAJE</t>
  </si>
  <si>
    <t>MONTO</t>
  </si>
  <si>
    <t>Máximo ANID</t>
  </si>
  <si>
    <t>Máximo PERSONAL</t>
  </si>
  <si>
    <t>Máximo EQUIPOS</t>
  </si>
  <si>
    <t>SOLO REQUERIDO PARA LOS PROYECTOS QUE RESULTEN ADJUDICADOS. AL MOMENTO DE LA POSTULACION NO REQUIERE COMPLETAR ESTA SECCIÓN.</t>
  </si>
  <si>
    <t>HISTORIAL REITEMIZACIONES: En esta hoja deben quedar reflejadas todas la reitemizaciones realizadas por el proyecto al presupuesto del subsidio de la ANID con su respectiva justificación. 
El proyecto puede programar estás reitemizaciones con una periodicidad de seis meses.</t>
  </si>
  <si>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</si>
  <si>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</si>
  <si>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</si>
  <si>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</si>
  <si>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</si>
  <si>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</si>
  <si>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</si>
  <si>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</si>
  <si>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</si>
  <si>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t>JUSTIFICACIÓN DE LA REITEMIZACIÓN</t>
  </si>
  <si>
    <t>GASTOS EN PERSONAL</t>
  </si>
  <si>
    <t>TOTALES</t>
  </si>
  <si>
    <t>MODIFICACIÓN PRESUPUESTARIA 2</t>
  </si>
  <si>
    <t>MODIFICACIÓN PRESUPUESTARIA 3</t>
  </si>
  <si>
    <t>MODIFICACIÓN PRESUPUESTARIA 4</t>
  </si>
  <si>
    <t>PLANILLA DE COSTOS PROYECTOS SIA (SUBDIRECCIÓN DE INVESTIGACIÓN APLICADA [EX FONDEF]) Concurso NAM2025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</si>
</sst>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P_t_s_-;\-* #,##0.00\ _P_t_s_-;_-* &quot;-&quot;??\ _P_t_s_-;_-@_-"/>
    <numFmt numFmtId="166" formatCode="0.000%"/>
  </numFmts>
  <fonts count="10" x14ac:knownFonts="1">
    <font>
      <sz val="10"/>
      <name val="Arial"/>
    </font>
    <font>
      <sz val="10"/>
      <name val="Arial"/>
      <family val="2"/>
    </font>
    <font>
      <sz val="10"/>
      <name val="Arial"/>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10"/>
      <color rgb="FF0070C0"/>
      <name val="Calibri"/>
      <family val="2"/>
      <scheme val="minor"/>
    </font>
    <font>
      <b/>
      <sz val="10"/>
      <color rgb="FFFF0000"/>
      <name val="Calibri"/>
    </font>
    <font>
      <b/>
      <sz val="10"/>
      <color rgb="FF000000"/>
      <name val="Calibri"/>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3" fillId="0" borderId="4" xfId="0" applyFont="1" applyBorder="1" applyAlignment="1">
      <alignment horizontal="center" vertical="center" wrapText="1"/>
    </xf>
    <xf numFmtId="0" fontId="4" fillId="0" borderId="13" xfId="0" applyFont="1" applyBorder="1" applyAlignment="1">
      <alignment horizontal="left" vertical="center" wrapText="1"/>
    </xf>
    <xf numFmtId="3" fontId="4" fillId="0" borderId="14" xfId="0" applyNumberFormat="1" applyFont="1" applyBorder="1" applyAlignment="1">
      <alignment horizontal="right" vertical="center" wrapText="1"/>
    </xf>
    <xf numFmtId="3" fontId="4" fillId="0" borderId="15"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16" xfId="0" applyFont="1" applyBorder="1" applyAlignment="1">
      <alignment horizontal="left" vertical="center" wrapText="1"/>
    </xf>
    <xf numFmtId="3" fontId="4" fillId="0" borderId="17" xfId="0" applyNumberFormat="1" applyFont="1" applyBorder="1" applyAlignment="1">
      <alignment horizontal="right" vertical="center" wrapText="1"/>
    </xf>
    <xf numFmtId="3" fontId="4" fillId="0" borderId="18" xfId="0" applyNumberFormat="1" applyFont="1" applyBorder="1" applyAlignment="1">
      <alignment horizontal="right" vertical="center" wrapText="1"/>
    </xf>
    <xf numFmtId="0" fontId="4" fillId="0" borderId="8" xfId="0" applyFont="1" applyBorder="1" applyAlignment="1">
      <alignment vertical="center" wrapText="1"/>
    </xf>
    <xf numFmtId="0" fontId="3" fillId="0" borderId="19" xfId="0" applyFont="1" applyBorder="1" applyAlignment="1">
      <alignment horizontal="left" vertical="center" wrapText="1"/>
    </xf>
    <xf numFmtId="3" fontId="3" fillId="0" borderId="20" xfId="0" applyNumberFormat="1" applyFont="1" applyBorder="1" applyAlignment="1">
      <alignment horizontal="right" vertical="center" wrapText="1"/>
    </xf>
    <xf numFmtId="3" fontId="3" fillId="0" borderId="21" xfId="0" applyNumberFormat="1" applyFont="1" applyBorder="1" applyAlignment="1">
      <alignment horizontal="right" vertical="center" wrapText="1"/>
    </xf>
    <xf numFmtId="0" fontId="4" fillId="0" borderId="9" xfId="0" applyFont="1" applyBorder="1" applyAlignment="1">
      <alignmen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0" fontId="4" fillId="0" borderId="0" xfId="0" applyFont="1" applyAlignment="1">
      <alignment vertical="center" wrapText="1"/>
    </xf>
    <xf numFmtId="3" fontId="4" fillId="0" borderId="0" xfId="0" applyNumberFormat="1" applyFont="1" applyAlignment="1">
      <alignment vertical="center"/>
    </xf>
    <xf numFmtId="3" fontId="4" fillId="6" borderId="1" xfId="0" applyNumberFormat="1" applyFont="1" applyFill="1" applyBorder="1" applyAlignment="1">
      <alignment horizontal="center" vertical="center" wrapText="1"/>
    </xf>
    <xf numFmtId="3" fontId="4" fillId="0" borderId="0" xfId="0" applyNumberFormat="1" applyFont="1" applyAlignment="1">
      <alignment horizontal="center" vertical="center" wrapText="1"/>
    </xf>
    <xf numFmtId="3" fontId="4" fillId="0" borderId="1" xfId="0" applyNumberFormat="1" applyFont="1" applyBorder="1" applyAlignment="1">
      <alignment vertical="center"/>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vertical="center"/>
    </xf>
    <xf numFmtId="3" fontId="4" fillId="0" borderId="2" xfId="0" applyNumberFormat="1" applyFont="1" applyBorder="1" applyAlignment="1">
      <alignment vertical="center"/>
    </xf>
    <xf numFmtId="9" fontId="4" fillId="0" borderId="1" xfId="4" applyFont="1" applyBorder="1" applyAlignment="1">
      <alignment horizontal="center" vertical="center"/>
    </xf>
    <xf numFmtId="0" fontId="4" fillId="0" borderId="1" xfId="0" applyFont="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3" fontId="7" fillId="6" borderId="1" xfId="0" applyNumberFormat="1" applyFont="1" applyFill="1" applyBorder="1" applyAlignment="1">
      <alignment horizontal="center" vertical="center" wrapText="1"/>
    </xf>
    <xf numFmtId="3" fontId="4" fillId="0" borderId="1" xfId="0" applyNumberFormat="1" applyFont="1" applyBorder="1" applyAlignment="1">
      <alignment horizontal="right" vertical="center"/>
    </xf>
    <xf numFmtId="0" fontId="6" fillId="0" borderId="0" xfId="0" applyFont="1" applyAlignment="1">
      <alignment vertical="center" wrapText="1"/>
    </xf>
    <xf numFmtId="0" fontId="4" fillId="0" borderId="2" xfId="0" applyFont="1" applyBorder="1" applyAlignment="1">
      <alignment vertical="center"/>
    </xf>
    <xf numFmtId="166" fontId="4" fillId="0" borderId="0" xfId="4" applyNumberFormat="1" applyFont="1" applyAlignment="1">
      <alignment horizontal="center" vertical="center"/>
    </xf>
    <xf numFmtId="166" fontId="4" fillId="0" borderId="1" xfId="4" applyNumberFormat="1" applyFont="1" applyBorder="1" applyAlignment="1">
      <alignment horizontal="center" vertical="center"/>
    </xf>
    <xf numFmtId="3" fontId="3" fillId="7" borderId="1" xfId="0" applyNumberFormat="1" applyFont="1" applyFill="1" applyBorder="1" applyAlignment="1">
      <alignment horizontal="center" vertical="center"/>
    </xf>
    <xf numFmtId="3" fontId="4" fillId="0" borderId="0" xfId="0" applyNumberFormat="1" applyFont="1" applyAlignment="1">
      <alignment horizontal="left" vertical="center"/>
    </xf>
    <xf numFmtId="3" fontId="4" fillId="0" borderId="1" xfId="0" applyNumberFormat="1" applyFont="1" applyBorder="1" applyAlignment="1">
      <alignment horizontal="left"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3" fontId="3" fillId="7" borderId="2" xfId="0" applyNumberFormat="1" applyFont="1" applyFill="1" applyBorder="1" applyAlignment="1">
      <alignment horizontal="left" vertical="center"/>
    </xf>
    <xf numFmtId="3" fontId="3" fillId="7" borderId="3" xfId="0" applyNumberFormat="1" applyFont="1" applyFill="1" applyBorder="1" applyAlignment="1">
      <alignment horizontal="left" vertical="center"/>
    </xf>
    <xf numFmtId="3" fontId="4" fillId="0" borderId="0" xfId="0" applyNumberFormat="1" applyFont="1" applyAlignment="1">
      <alignment horizontal="left" vertical="center"/>
    </xf>
    <xf numFmtId="3" fontId="3" fillId="6" borderId="10" xfId="0" applyNumberFormat="1" applyFont="1" applyFill="1" applyBorder="1" applyAlignment="1">
      <alignment horizontal="left" vertical="center"/>
    </xf>
    <xf numFmtId="3" fontId="3" fillId="6" borderId="11" xfId="0" applyNumberFormat="1" applyFont="1" applyFill="1" applyBorder="1" applyAlignment="1">
      <alignment horizontal="left" vertical="center"/>
    </xf>
    <xf numFmtId="3" fontId="3" fillId="6" borderId="12" xfId="0" applyNumberFormat="1" applyFont="1" applyFill="1" applyBorder="1" applyAlignment="1">
      <alignment horizontal="left" vertical="center"/>
    </xf>
    <xf numFmtId="3" fontId="3" fillId="4" borderId="10" xfId="0" applyNumberFormat="1" applyFont="1" applyFill="1" applyBorder="1" applyAlignment="1">
      <alignment horizontal="left" vertical="center"/>
    </xf>
    <xf numFmtId="3" fontId="3" fillId="4" borderId="11" xfId="0" applyNumberFormat="1" applyFont="1" applyFill="1" applyBorder="1" applyAlignment="1">
      <alignment horizontal="left" vertical="center"/>
    </xf>
    <xf numFmtId="3" fontId="3" fillId="4" borderId="12" xfId="0" applyNumberFormat="1" applyFont="1" applyFill="1" applyBorder="1" applyAlignment="1">
      <alignment horizontal="left" vertical="center"/>
    </xf>
    <xf numFmtId="0" fontId="6" fillId="0" borderId="0" xfId="0" applyFont="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4000000}"/>
  </cellStyles>
  <dxfs count="20">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38101</xdr:colOff>
      <xdr:row>13</xdr:row>
      <xdr:rowOff>47625</xdr:rowOff>
    </xdr:from>
    <xdr:to>
      <xdr:col>9</xdr:col>
      <xdr:colOff>676275</xdr:colOff>
      <xdr:row>46</xdr:row>
      <xdr:rowOff>38100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1" y="2314575"/>
          <a:ext cx="11429999" cy="56483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pues en ellas los montos se expresan en miles de pesos (M$).</a:t>
          </a:r>
          <a:endParaRPr lang="es-CL">
            <a:effectLst/>
          </a:endParaRPr>
        </a:p>
        <a:p>
          <a:endParaRPr lang="es-CL" sz="1100"/>
        </a:p>
        <a:p>
          <a:r>
            <a:rPr lang="es-CL" sz="1100"/>
            <a:t>2. El subsidio máximo a solicitar a la ANID será de hasta $43.000.000.- (cuarenta</a:t>
          </a:r>
          <a:r>
            <a:rPr lang="es-CL" sz="1100" baseline="0"/>
            <a:t> y tres millones de</a:t>
          </a:r>
          <a:r>
            <a:rPr lang="es-CL" sz="1100"/>
            <a:t> pesos). </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3. </a:t>
          </a:r>
          <a:r>
            <a:rPr lang="es-CL" sz="1100" b="0" i="0">
              <a:solidFill>
                <a:schemeClr val="dk1"/>
              </a:solidFill>
              <a:effectLst/>
              <a:latin typeface="+mn-lt"/>
              <a:ea typeface="+mn-ea"/>
              <a:cs typeface="+mn-cs"/>
            </a:rPr>
            <a:t>Se podrá reconocer un pago adicional al sueldo base en caso de personal preexistente con una dedicación mínima de 36hrs/mes y por un monto máximo mensual a pagar por persona de $300.000 bruto. En</a:t>
          </a:r>
          <a:r>
            <a:rPr lang="es-CL" sz="1100" b="0" i="0" baseline="0">
              <a:solidFill>
                <a:schemeClr val="dk1"/>
              </a:solidFill>
              <a:effectLst/>
              <a:latin typeface="+mn-lt"/>
              <a:ea typeface="+mn-ea"/>
              <a:cs typeface="+mn-cs"/>
            </a:rPr>
            <a:t> el itém gasto en personal </a:t>
          </a:r>
          <a:r>
            <a:rPr lang="es-CL" sz="1100" b="1" i="0" baseline="0">
              <a:solidFill>
                <a:schemeClr val="dk1"/>
              </a:solidFill>
              <a:effectLst/>
              <a:latin typeface="+mn-lt"/>
              <a:ea typeface="+mn-ea"/>
              <a:cs typeface="+mn-cs"/>
            </a:rPr>
            <a:t>máximo el 60% del subsidio solicitado</a:t>
          </a:r>
          <a:r>
            <a:rPr lang="es-CL" sz="1100" b="0" i="0" baseline="0">
              <a:solidFill>
                <a:schemeClr val="dk1"/>
              </a:solidFill>
              <a:effectLst/>
              <a:latin typeface="+mn-lt"/>
              <a:ea typeface="+mn-ea"/>
              <a:cs typeface="+mn-cs"/>
            </a:rPr>
            <a:t>.</a:t>
          </a:r>
          <a:endParaRPr lang="es-CL">
            <a:effectLst/>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recuerda</a:t>
          </a:r>
          <a:r>
            <a:rPr lang="es-CL" sz="1100" b="0" i="0" u="none" strike="noStrike" baseline="0">
              <a:solidFill>
                <a:schemeClr val="dk1"/>
              </a:solidFill>
              <a:effectLst/>
              <a:latin typeface="+mn-lt"/>
              <a:ea typeface="+mn-ea"/>
              <a:cs typeface="+mn-cs"/>
            </a:rPr>
            <a:t> que para el ítem equipamiento el </a:t>
          </a:r>
          <a:r>
            <a:rPr lang="es-CL" sz="1100" b="1" i="0" u="none" strike="noStrike" baseline="0">
              <a:solidFill>
                <a:schemeClr val="dk1"/>
              </a:solidFill>
              <a:effectLst/>
              <a:latin typeface="+mn-lt"/>
              <a:ea typeface="+mn-ea"/>
              <a:cs typeface="+mn-cs"/>
            </a:rPr>
            <a:t>máximo es el 30% del subsdio solicitado</a:t>
          </a:r>
          <a:r>
            <a:rPr lang="es-CL" sz="1100" b="0" i="0" u="none" strike="noStrike" baseline="0">
              <a:solidFill>
                <a:schemeClr val="dk1"/>
              </a:solidFill>
              <a:effectLst/>
              <a:latin typeface="+mn-lt"/>
              <a:ea typeface="+mn-ea"/>
              <a:cs typeface="+mn-cs"/>
            </a:rPr>
            <a:t>.</a:t>
          </a:r>
          <a:endParaRPr lang="es-CL"/>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No se podrán comprar fungibles a las colaboradoras del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colaboradoras</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a:p>
        <a:p>
          <a:r>
            <a:rPr lang="es-CL"/>
            <a:t>11. Debe incluir los gastos</a:t>
          </a:r>
          <a:r>
            <a:rPr lang="es-CL" baseline="0"/>
            <a:t> de pasajes y viáticos para asistir a la cumbre anual de Innovadores en Washington D.C. , o en el lugar que la Academia Nacional de Medicina de USA defina, para una persona del equipo</a:t>
          </a:r>
          <a:endParaRPr lang="es-CL"/>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 Recuerde que</a:t>
          </a:r>
          <a:r>
            <a:rPr lang="es-CL" sz="1100" b="0" i="0" u="none" strike="noStrike" baseline="0">
              <a:solidFill>
                <a:schemeClr val="dk1"/>
              </a:solidFill>
              <a:effectLst/>
              <a:latin typeface="+mn-lt"/>
              <a:ea typeface="+mn-ea"/>
              <a:cs typeface="+mn-cs"/>
            </a:rPr>
            <a:t> </a:t>
          </a:r>
          <a:r>
            <a:rPr lang="es-CL" sz="1100" b="0" i="0" baseline="0">
              <a:solidFill>
                <a:schemeClr val="dk1"/>
              </a:solidFill>
              <a:effectLst/>
              <a:latin typeface="+mn-lt"/>
              <a:ea typeface="+mn-ea"/>
              <a:cs typeface="+mn-cs"/>
            </a:rPr>
            <a:t>en este instrumento </a:t>
          </a:r>
          <a:r>
            <a:rPr lang="es-CL" sz="1100" b="0" i="0" u="none" strike="noStrike" baseline="0">
              <a:solidFill>
                <a:schemeClr val="dk1"/>
              </a:solidFill>
              <a:effectLst/>
              <a:latin typeface="+mn-lt"/>
              <a:ea typeface="+mn-ea"/>
              <a:cs typeface="+mn-cs"/>
            </a:rPr>
            <a:t>no existen financiamiento para l</a:t>
          </a:r>
          <a:r>
            <a:rPr lang="es-CL" sz="1100" b="0" i="0" u="none" strike="noStrike">
              <a:solidFill>
                <a:schemeClr val="dk1"/>
              </a:solidFill>
              <a:effectLst/>
              <a:latin typeface="+mn-lt"/>
              <a:ea typeface="+mn-ea"/>
              <a:cs typeface="+mn-cs"/>
            </a:rPr>
            <a:t>os</a:t>
          </a:r>
          <a:r>
            <a:rPr lang="es-CL" sz="1100" b="0" i="0" u="none" strike="noStrike" baseline="0">
              <a:solidFill>
                <a:schemeClr val="dk1"/>
              </a:solidFill>
              <a:effectLst/>
              <a:latin typeface="+mn-lt"/>
              <a:ea typeface="+mn-ea"/>
              <a:cs typeface="+mn-cs"/>
            </a:rPr>
            <a:t> gastos de administración indirectos (overhead o gastos de administración superior).</a:t>
          </a:r>
          <a:r>
            <a:rPr lang="es-CL" sz="1100" b="0" i="0" u="none" strike="noStrike">
              <a:solidFill>
                <a:schemeClr val="dk1"/>
              </a:solidFill>
              <a:effectLst/>
              <a:latin typeface="+mn-lt"/>
              <a:ea typeface="+mn-ea"/>
              <a:cs typeface="+mn-cs"/>
            </a:rPr>
            <a:t> </a:t>
          </a:r>
          <a:endParaRPr lang="es-CL"/>
        </a:p>
        <a:p>
          <a:endParaRPr lang="es-CL"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opLeftCell="A27" workbookViewId="0">
      <selection activeCell="K37" sqref="K37"/>
    </sheetView>
  </sheetViews>
  <sheetFormatPr baseColWidth="10" defaultColWidth="11.42578125" defaultRowHeight="12.75" x14ac:dyDescent="0.2"/>
  <cols>
    <col min="1" max="1" width="35.42578125" style="2" bestFit="1" customWidth="1"/>
    <col min="2" max="3" width="27.42578125" style="2" customWidth="1"/>
    <col min="4" max="4" width="14.42578125" style="2" customWidth="1"/>
    <col min="5" max="16384" width="11.42578125" style="2"/>
  </cols>
  <sheetData>
    <row r="1" spans="1:10" x14ac:dyDescent="0.2">
      <c r="A1" s="1" t="s">
        <v>70</v>
      </c>
      <c r="B1" s="1"/>
      <c r="C1" s="1"/>
      <c r="D1" s="1"/>
    </row>
    <row r="2" spans="1:10" ht="13.5" thickBot="1" x14ac:dyDescent="0.25"/>
    <row r="3" spans="1:10" x14ac:dyDescent="0.2">
      <c r="A3" s="31" t="s">
        <v>0</v>
      </c>
      <c r="B3" s="32" t="s">
        <v>1</v>
      </c>
      <c r="D3" s="42" t="s">
        <v>2</v>
      </c>
      <c r="E3" s="43"/>
      <c r="F3" s="44"/>
    </row>
    <row r="4" spans="1:10" x14ac:dyDescent="0.2">
      <c r="A4" s="30" t="s">
        <v>3</v>
      </c>
      <c r="B4" s="30"/>
      <c r="D4" s="45"/>
      <c r="E4" s="46"/>
      <c r="F4" s="47"/>
    </row>
    <row r="5" spans="1:10" x14ac:dyDescent="0.2">
      <c r="A5" s="30" t="s">
        <v>4</v>
      </c>
      <c r="B5" s="30"/>
      <c r="D5" s="45"/>
      <c r="E5" s="46"/>
      <c r="F5" s="47"/>
    </row>
    <row r="6" spans="1:10" x14ac:dyDescent="0.2">
      <c r="A6" s="30" t="s">
        <v>5</v>
      </c>
      <c r="B6" s="30"/>
      <c r="D6" s="45"/>
      <c r="E6" s="46"/>
      <c r="F6" s="47"/>
    </row>
    <row r="7" spans="1:10" ht="13.5" thickBot="1" x14ac:dyDescent="0.25">
      <c r="A7" s="30" t="s">
        <v>6</v>
      </c>
      <c r="B7" s="30"/>
      <c r="D7" s="48"/>
      <c r="E7" s="49"/>
      <c r="F7" s="50"/>
      <c r="G7" s="35"/>
      <c r="H7" s="35"/>
      <c r="I7" s="35"/>
      <c r="J7" s="35"/>
    </row>
    <row r="8" spans="1:10" x14ac:dyDescent="0.2">
      <c r="A8" s="30" t="s">
        <v>7</v>
      </c>
      <c r="B8" s="30"/>
    </row>
    <row r="9" spans="1:10" ht="13.5" thickBot="1" x14ac:dyDescent="0.25"/>
    <row r="10" spans="1:10" x14ac:dyDescent="0.2">
      <c r="A10" s="31" t="s">
        <v>8</v>
      </c>
      <c r="B10" s="32" t="s">
        <v>9</v>
      </c>
      <c r="C10" s="32" t="s">
        <v>10</v>
      </c>
      <c r="E10" s="51" t="s">
        <v>11</v>
      </c>
      <c r="F10" s="52"/>
      <c r="G10" s="52"/>
      <c r="H10" s="52"/>
      <c r="I10" s="52"/>
      <c r="J10" s="53"/>
    </row>
    <row r="11" spans="1:10" x14ac:dyDescent="0.2">
      <c r="A11" s="30" t="s">
        <v>12</v>
      </c>
      <c r="B11" s="28"/>
      <c r="C11" s="34">
        <f>'DETALLE GASTOS'!B52</f>
        <v>0</v>
      </c>
      <c r="D11" s="36" t="str">
        <f>IF(B11=C11,"Validado","Error")</f>
        <v>Validado</v>
      </c>
      <c r="E11" s="54"/>
      <c r="F11" s="55"/>
      <c r="G11" s="55"/>
      <c r="H11" s="55"/>
      <c r="I11" s="55"/>
      <c r="J11" s="56"/>
    </row>
    <row r="12" spans="1:10" ht="13.5" thickBot="1" x14ac:dyDescent="0.25">
      <c r="B12" s="22"/>
      <c r="E12" s="57"/>
      <c r="F12" s="58"/>
      <c r="G12" s="58"/>
      <c r="H12" s="58"/>
      <c r="I12" s="58"/>
      <c r="J12" s="59"/>
    </row>
    <row r="13" spans="1:10" x14ac:dyDescent="0.2">
      <c r="B13" s="22"/>
    </row>
  </sheetData>
  <mergeCells count="2">
    <mergeCell ref="D3:F7"/>
    <mergeCell ref="E10:J12"/>
  </mergeCells>
  <conditionalFormatting sqref="B5">
    <cfRule type="cellIs" dxfId="19" priority="1" operator="greaterThan">
      <formula>12</formula>
    </cfRule>
  </conditionalFormatting>
  <conditionalFormatting sqref="D11">
    <cfRule type="cellIs" dxfId="18" priority="2" operator="equal">
      <formula>"Error"</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8"/>
  <sheetViews>
    <sheetView tabSelected="1" workbookViewId="0">
      <selection activeCell="I54" sqref="I54"/>
    </sheetView>
  </sheetViews>
  <sheetFormatPr baseColWidth="10" defaultColWidth="11.42578125" defaultRowHeight="12.75" x14ac:dyDescent="0.2"/>
  <cols>
    <col min="1" max="1" width="27" style="22" customWidth="1"/>
    <col min="2" max="2" width="12.85546875" style="22" customWidth="1"/>
    <col min="3" max="3" width="14.85546875" style="22" customWidth="1"/>
    <col min="4" max="4" width="12" style="22" customWidth="1"/>
    <col min="5" max="5" width="12.7109375" style="22" customWidth="1"/>
    <col min="6" max="6" width="13.42578125" style="22" customWidth="1"/>
    <col min="7" max="7" width="11.7109375" style="22" bestFit="1" customWidth="1"/>
    <col min="8" max="8" width="11.42578125" style="22" customWidth="1"/>
    <col min="9" max="9" width="12.7109375" style="22" customWidth="1"/>
    <col min="10" max="10" width="12.85546875" style="22" customWidth="1"/>
    <col min="11" max="12" width="13.7109375" style="22" bestFit="1" customWidth="1"/>
    <col min="13" max="13" width="14.5703125" style="22" bestFit="1" customWidth="1"/>
    <col min="14" max="16" width="10.42578125" style="22" bestFit="1" customWidth="1"/>
    <col min="17" max="17" width="14.85546875" style="22" bestFit="1" customWidth="1"/>
    <col min="18" max="16384" width="11.42578125" style="22"/>
  </cols>
  <sheetData>
    <row r="1" spans="1:14" ht="12.75" customHeight="1" x14ac:dyDescent="0.2">
      <c r="A1" s="42" t="s">
        <v>2</v>
      </c>
      <c r="B1" s="43"/>
      <c r="C1" s="43"/>
      <c r="D1" s="44"/>
    </row>
    <row r="2" spans="1:14" x14ac:dyDescent="0.2">
      <c r="A2" s="45"/>
      <c r="B2" s="46"/>
      <c r="C2" s="46"/>
      <c r="D2" s="47"/>
    </row>
    <row r="3" spans="1:14" ht="13.5" thickBot="1" x14ac:dyDescent="0.25">
      <c r="A3" s="48"/>
      <c r="B3" s="49"/>
      <c r="C3" s="49"/>
      <c r="D3" s="50"/>
    </row>
    <row r="4" spans="1:14" ht="13.5" thickBot="1" x14ac:dyDescent="0.25"/>
    <row r="5" spans="1:14" x14ac:dyDescent="0.2">
      <c r="A5" s="63" t="s">
        <v>13</v>
      </c>
      <c r="B5" s="64"/>
      <c r="C5" s="64"/>
      <c r="D5" s="64"/>
      <c r="E5" s="64"/>
      <c r="F5" s="65"/>
    </row>
    <row r="7" spans="1:14" s="24" customFormat="1" ht="51" x14ac:dyDescent="0.2">
      <c r="A7" s="23" t="s">
        <v>14</v>
      </c>
      <c r="B7" s="23" t="s">
        <v>15</v>
      </c>
      <c r="C7" s="23" t="s">
        <v>16</v>
      </c>
      <c r="D7" s="23" t="s">
        <v>17</v>
      </c>
      <c r="E7" s="23" t="s">
        <v>18</v>
      </c>
      <c r="F7" s="23" t="s">
        <v>19</v>
      </c>
      <c r="G7" s="33" t="s">
        <v>20</v>
      </c>
      <c r="H7" s="26" t="s">
        <v>21</v>
      </c>
      <c r="I7" s="22"/>
      <c r="J7" s="22"/>
      <c r="K7" s="22"/>
      <c r="L7" s="22"/>
      <c r="M7" s="22"/>
      <c r="N7" s="22"/>
    </row>
    <row r="8" spans="1:14" x14ac:dyDescent="0.2">
      <c r="A8" s="25" t="s">
        <v>22</v>
      </c>
      <c r="B8" s="25" t="s">
        <v>22</v>
      </c>
      <c r="C8" s="25" t="s">
        <v>22</v>
      </c>
      <c r="D8" s="25"/>
      <c r="E8" s="25"/>
      <c r="F8" s="25"/>
      <c r="G8" s="25">
        <f>E8*F8</f>
        <v>0</v>
      </c>
      <c r="H8" s="25">
        <f>E8*F8</f>
        <v>0</v>
      </c>
    </row>
    <row r="9" spans="1:14" x14ac:dyDescent="0.2">
      <c r="A9" s="25" t="s">
        <v>22</v>
      </c>
      <c r="B9" s="25" t="s">
        <v>22</v>
      </c>
      <c r="C9" s="25" t="s">
        <v>22</v>
      </c>
      <c r="D9" s="25"/>
      <c r="E9" s="25"/>
      <c r="F9" s="25"/>
      <c r="G9" s="25">
        <f t="shared" ref="G9:G11" si="0">E9*F9</f>
        <v>0</v>
      </c>
      <c r="H9" s="25">
        <f>E9*F9</f>
        <v>0</v>
      </c>
    </row>
    <row r="10" spans="1:14" x14ac:dyDescent="0.2">
      <c r="A10" s="25" t="s">
        <v>22</v>
      </c>
      <c r="B10" s="25" t="s">
        <v>22</v>
      </c>
      <c r="C10" s="25" t="s">
        <v>22</v>
      </c>
      <c r="D10" s="25"/>
      <c r="E10" s="25"/>
      <c r="F10" s="25"/>
      <c r="G10" s="25">
        <f t="shared" si="0"/>
        <v>0</v>
      </c>
      <c r="H10" s="25">
        <f>E10*F10</f>
        <v>0</v>
      </c>
    </row>
    <row r="11" spans="1:14" x14ac:dyDescent="0.2">
      <c r="A11" s="25" t="s">
        <v>22</v>
      </c>
      <c r="B11" s="25" t="s">
        <v>22</v>
      </c>
      <c r="C11" s="25" t="s">
        <v>22</v>
      </c>
      <c r="D11" s="25"/>
      <c r="E11" s="25"/>
      <c r="F11" s="25"/>
      <c r="G11" s="25">
        <f t="shared" si="0"/>
        <v>0</v>
      </c>
      <c r="H11" s="25">
        <f>E11*F11</f>
        <v>0</v>
      </c>
    </row>
    <row r="12" spans="1:14" x14ac:dyDescent="0.2">
      <c r="G12" s="25">
        <f>SUM(G8:G11)</f>
        <v>0</v>
      </c>
      <c r="H12" s="25">
        <f>SUM(H8:H11)</f>
        <v>0</v>
      </c>
    </row>
    <row r="14" spans="1:14" ht="13.5" thickBot="1" x14ac:dyDescent="0.25"/>
    <row r="15" spans="1:14" x14ac:dyDescent="0.2">
      <c r="A15" s="63" t="s">
        <v>23</v>
      </c>
      <c r="B15" s="64"/>
      <c r="C15" s="64"/>
      <c r="D15" s="64"/>
      <c r="E15" s="64"/>
      <c r="F15" s="65"/>
    </row>
    <row r="17" spans="1:17" s="24" customFormat="1" ht="51" x14ac:dyDescent="0.2">
      <c r="A17" s="23" t="s">
        <v>14</v>
      </c>
      <c r="B17" s="23" t="s">
        <v>15</v>
      </c>
      <c r="C17" s="23" t="s">
        <v>16</v>
      </c>
      <c r="D17" s="23" t="s">
        <v>24</v>
      </c>
      <c r="E17" s="23" t="s">
        <v>25</v>
      </c>
      <c r="F17" s="23" t="s">
        <v>19</v>
      </c>
      <c r="G17" s="33" t="s">
        <v>20</v>
      </c>
      <c r="H17" s="26" t="s">
        <v>21</v>
      </c>
      <c r="I17" s="22"/>
      <c r="J17" s="22"/>
      <c r="K17" s="22"/>
      <c r="L17" s="22"/>
      <c r="M17" s="22"/>
      <c r="N17" s="22"/>
    </row>
    <row r="18" spans="1:17" x14ac:dyDescent="0.2">
      <c r="A18" s="25" t="s">
        <v>22</v>
      </c>
      <c r="B18" s="25" t="s">
        <v>22</v>
      </c>
      <c r="C18" s="25" t="s">
        <v>22</v>
      </c>
      <c r="D18" s="25">
        <v>36</v>
      </c>
      <c r="E18" s="25"/>
      <c r="F18" s="25"/>
      <c r="G18" s="25">
        <f>E18*F18</f>
        <v>0</v>
      </c>
      <c r="H18" s="25">
        <f>E18*F18</f>
        <v>0</v>
      </c>
      <c r="P18" s="24"/>
    </row>
    <row r="19" spans="1:17" x14ac:dyDescent="0.2">
      <c r="A19" s="25" t="s">
        <v>22</v>
      </c>
      <c r="B19" s="25" t="s">
        <v>22</v>
      </c>
      <c r="C19" s="25" t="s">
        <v>22</v>
      </c>
      <c r="D19" s="25">
        <v>36</v>
      </c>
      <c r="E19" s="25"/>
      <c r="F19" s="25"/>
      <c r="G19" s="25">
        <f>E19*F19</f>
        <v>0</v>
      </c>
      <c r="H19" s="25">
        <f t="shared" ref="H19:H21" si="1">E19*F19</f>
        <v>0</v>
      </c>
      <c r="P19" s="24"/>
    </row>
    <row r="20" spans="1:17" x14ac:dyDescent="0.2">
      <c r="A20" s="25" t="s">
        <v>22</v>
      </c>
      <c r="B20" s="25" t="s">
        <v>22</v>
      </c>
      <c r="C20" s="25" t="s">
        <v>22</v>
      </c>
      <c r="D20" s="25">
        <v>36</v>
      </c>
      <c r="E20" s="25"/>
      <c r="F20" s="25"/>
      <c r="G20" s="25">
        <f>E20*F20</f>
        <v>0</v>
      </c>
      <c r="H20" s="25">
        <f t="shared" si="1"/>
        <v>0</v>
      </c>
      <c r="P20" s="24"/>
    </row>
    <row r="21" spans="1:17" x14ac:dyDescent="0.2">
      <c r="A21" s="25" t="s">
        <v>22</v>
      </c>
      <c r="B21" s="25" t="s">
        <v>22</v>
      </c>
      <c r="C21" s="25" t="s">
        <v>22</v>
      </c>
      <c r="D21" s="25">
        <v>36</v>
      </c>
      <c r="E21" s="25"/>
      <c r="F21" s="25"/>
      <c r="G21" s="25">
        <f>E21*F21</f>
        <v>0</v>
      </c>
      <c r="H21" s="25">
        <f t="shared" si="1"/>
        <v>0</v>
      </c>
      <c r="P21" s="24"/>
    </row>
    <row r="22" spans="1:17" x14ac:dyDescent="0.2">
      <c r="G22" s="25">
        <f>SUM(G18:G21)</f>
        <v>0</v>
      </c>
      <c r="H22" s="25">
        <f>SUM(H18:H21)</f>
        <v>0</v>
      </c>
      <c r="P22" s="24"/>
    </row>
    <row r="23" spans="1:17" ht="13.5" thickBot="1" x14ac:dyDescent="0.25">
      <c r="Q23" s="24"/>
    </row>
    <row r="24" spans="1:17" x14ac:dyDescent="0.2">
      <c r="A24" s="63" t="s">
        <v>26</v>
      </c>
      <c r="B24" s="64"/>
      <c r="C24" s="64"/>
      <c r="D24" s="64"/>
      <c r="E24" s="64"/>
      <c r="F24" s="65"/>
    </row>
    <row r="26" spans="1:17" s="24" customFormat="1" ht="38.25" x14ac:dyDescent="0.2">
      <c r="A26" s="23" t="s">
        <v>14</v>
      </c>
      <c r="B26" s="23" t="s">
        <v>27</v>
      </c>
      <c r="C26" s="23" t="s">
        <v>28</v>
      </c>
      <c r="D26" s="23" t="s">
        <v>29</v>
      </c>
      <c r="E26" s="23" t="s">
        <v>30</v>
      </c>
      <c r="F26" s="23" t="s">
        <v>31</v>
      </c>
      <c r="G26" s="33" t="s">
        <v>20</v>
      </c>
      <c r="H26" s="26" t="s">
        <v>21</v>
      </c>
      <c r="I26" s="22"/>
      <c r="J26" s="22"/>
      <c r="K26" s="22"/>
      <c r="L26" s="22"/>
      <c r="M26" s="22"/>
      <c r="N26" s="22"/>
    </row>
    <row r="27" spans="1:17" x14ac:dyDescent="0.2">
      <c r="A27" s="25" t="s">
        <v>22</v>
      </c>
      <c r="B27" s="25" t="s">
        <v>22</v>
      </c>
      <c r="C27" s="25" t="s">
        <v>22</v>
      </c>
      <c r="D27" s="25"/>
      <c r="E27" s="25"/>
      <c r="F27" s="25"/>
      <c r="G27" s="25">
        <f>D27*(E27+F27)</f>
        <v>0</v>
      </c>
      <c r="H27" s="25">
        <f>D27*(E27+F27)</f>
        <v>0</v>
      </c>
    </row>
    <row r="28" spans="1:17" x14ac:dyDescent="0.2">
      <c r="A28" s="25" t="s">
        <v>22</v>
      </c>
      <c r="B28" s="25" t="s">
        <v>22</v>
      </c>
      <c r="C28" s="25" t="s">
        <v>22</v>
      </c>
      <c r="D28" s="25"/>
      <c r="E28" s="25"/>
      <c r="F28" s="25"/>
      <c r="G28" s="25">
        <f t="shared" ref="G28:G30" si="2">D28*(E28+F28)</f>
        <v>0</v>
      </c>
      <c r="H28" s="25">
        <f>D28*(E28+F28)</f>
        <v>0</v>
      </c>
    </row>
    <row r="29" spans="1:17" x14ac:dyDescent="0.2">
      <c r="A29" s="25" t="s">
        <v>22</v>
      </c>
      <c r="B29" s="25" t="s">
        <v>22</v>
      </c>
      <c r="C29" s="25" t="s">
        <v>22</v>
      </c>
      <c r="D29" s="25"/>
      <c r="E29" s="25"/>
      <c r="F29" s="25"/>
      <c r="G29" s="25">
        <f t="shared" si="2"/>
        <v>0</v>
      </c>
      <c r="H29" s="25">
        <f>D29*(E29+F29)</f>
        <v>0</v>
      </c>
    </row>
    <row r="30" spans="1:17" x14ac:dyDescent="0.2">
      <c r="A30" s="25" t="s">
        <v>22</v>
      </c>
      <c r="B30" s="25" t="s">
        <v>22</v>
      </c>
      <c r="C30" s="25" t="s">
        <v>22</v>
      </c>
      <c r="D30" s="25"/>
      <c r="E30" s="25"/>
      <c r="F30" s="25"/>
      <c r="G30" s="25">
        <f t="shared" si="2"/>
        <v>0</v>
      </c>
      <c r="H30" s="25">
        <f>D30*(E30+F30)</f>
        <v>0</v>
      </c>
    </row>
    <row r="31" spans="1:17" x14ac:dyDescent="0.2">
      <c r="G31" s="25">
        <f>SUM(G27:G30)</f>
        <v>0</v>
      </c>
      <c r="H31" s="25">
        <f>SUM(H27:H30)</f>
        <v>0</v>
      </c>
    </row>
    <row r="33" spans="1:8" ht="13.5" thickBot="1" x14ac:dyDescent="0.25"/>
    <row r="34" spans="1:8" x14ac:dyDescent="0.2">
      <c r="A34" s="63" t="s">
        <v>32</v>
      </c>
      <c r="B34" s="64"/>
      <c r="C34" s="64"/>
      <c r="D34" s="64"/>
      <c r="E34" s="64"/>
      <c r="F34" s="65"/>
    </row>
    <row r="36" spans="1:8" ht="50.25" customHeight="1" x14ac:dyDescent="0.2">
      <c r="A36" s="23" t="s">
        <v>14</v>
      </c>
      <c r="B36" s="23" t="s">
        <v>33</v>
      </c>
      <c r="C36" s="23" t="s">
        <v>34</v>
      </c>
      <c r="D36" s="23" t="s">
        <v>28</v>
      </c>
      <c r="E36" s="23" t="s">
        <v>29</v>
      </c>
      <c r="F36" s="23" t="s">
        <v>35</v>
      </c>
      <c r="G36" s="33" t="s">
        <v>20</v>
      </c>
      <c r="H36" s="26" t="s">
        <v>21</v>
      </c>
    </row>
    <row r="37" spans="1:8" x14ac:dyDescent="0.2">
      <c r="A37" s="25" t="s">
        <v>36</v>
      </c>
      <c r="B37" s="25" t="s">
        <v>22</v>
      </c>
      <c r="C37" s="25" t="s">
        <v>22</v>
      </c>
      <c r="D37" s="25" t="s">
        <v>22</v>
      </c>
      <c r="E37" s="25"/>
      <c r="F37" s="25"/>
      <c r="G37" s="25">
        <f>E37*F37</f>
        <v>0</v>
      </c>
      <c r="H37" s="25">
        <f t="shared" ref="H37:H43" si="3">E37*F37</f>
        <v>0</v>
      </c>
    </row>
    <row r="38" spans="1:8" x14ac:dyDescent="0.2">
      <c r="A38" s="25" t="s">
        <v>37</v>
      </c>
      <c r="B38" s="25" t="s">
        <v>22</v>
      </c>
      <c r="C38" s="25" t="s">
        <v>22</v>
      </c>
      <c r="D38" s="25" t="s">
        <v>22</v>
      </c>
      <c r="E38" s="25"/>
      <c r="F38" s="25"/>
      <c r="G38" s="25">
        <f t="shared" ref="G38:G43" si="4">E38*F38</f>
        <v>0</v>
      </c>
      <c r="H38" s="25">
        <f t="shared" si="3"/>
        <v>0</v>
      </c>
    </row>
    <row r="39" spans="1:8" x14ac:dyDescent="0.2">
      <c r="A39" s="25" t="s">
        <v>37</v>
      </c>
      <c r="B39" s="25" t="s">
        <v>22</v>
      </c>
      <c r="C39" s="25" t="s">
        <v>22</v>
      </c>
      <c r="D39" s="25" t="s">
        <v>22</v>
      </c>
      <c r="E39" s="25"/>
      <c r="F39" s="25"/>
      <c r="G39" s="25">
        <f t="shared" si="4"/>
        <v>0</v>
      </c>
      <c r="H39" s="25">
        <f t="shared" si="3"/>
        <v>0</v>
      </c>
    </row>
    <row r="40" spans="1:8" x14ac:dyDescent="0.2">
      <c r="A40" s="25" t="s">
        <v>38</v>
      </c>
      <c r="B40" s="25" t="s">
        <v>22</v>
      </c>
      <c r="C40" s="25" t="s">
        <v>22</v>
      </c>
      <c r="D40" s="25" t="s">
        <v>22</v>
      </c>
      <c r="E40" s="25"/>
      <c r="F40" s="25"/>
      <c r="G40" s="25">
        <f t="shared" si="4"/>
        <v>0</v>
      </c>
      <c r="H40" s="25">
        <f t="shared" si="3"/>
        <v>0</v>
      </c>
    </row>
    <row r="41" spans="1:8" x14ac:dyDescent="0.2">
      <c r="A41" s="25" t="s">
        <v>39</v>
      </c>
      <c r="B41" s="25" t="s">
        <v>22</v>
      </c>
      <c r="C41" s="25" t="s">
        <v>22</v>
      </c>
      <c r="D41" s="25" t="s">
        <v>22</v>
      </c>
      <c r="E41" s="25"/>
      <c r="F41" s="25"/>
      <c r="G41" s="25">
        <f t="shared" si="4"/>
        <v>0</v>
      </c>
      <c r="H41" s="25">
        <f t="shared" si="3"/>
        <v>0</v>
      </c>
    </row>
    <row r="42" spans="1:8" x14ac:dyDescent="0.2">
      <c r="A42" s="25" t="s">
        <v>40</v>
      </c>
      <c r="B42" s="25" t="s">
        <v>22</v>
      </c>
      <c r="C42" s="25" t="s">
        <v>22</v>
      </c>
      <c r="D42" s="25" t="s">
        <v>22</v>
      </c>
      <c r="E42" s="25"/>
      <c r="F42" s="25"/>
      <c r="G42" s="25">
        <f t="shared" si="4"/>
        <v>0</v>
      </c>
      <c r="H42" s="25">
        <f t="shared" si="3"/>
        <v>0</v>
      </c>
    </row>
    <row r="43" spans="1:8" x14ac:dyDescent="0.2">
      <c r="A43" s="25" t="s">
        <v>41</v>
      </c>
      <c r="B43" s="25" t="s">
        <v>22</v>
      </c>
      <c r="C43" s="25" t="s">
        <v>22</v>
      </c>
      <c r="D43" s="25" t="s">
        <v>22</v>
      </c>
      <c r="E43" s="25"/>
      <c r="F43" s="25"/>
      <c r="G43" s="25">
        <f t="shared" si="4"/>
        <v>0</v>
      </c>
      <c r="H43" s="25">
        <f t="shared" si="3"/>
        <v>0</v>
      </c>
    </row>
    <row r="44" spans="1:8" x14ac:dyDescent="0.2">
      <c r="G44" s="25">
        <f>SUM(G37:G43)</f>
        <v>0</v>
      </c>
      <c r="H44" s="25">
        <f>SUM(H37:H43)</f>
        <v>0</v>
      </c>
    </row>
    <row r="45" spans="1:8" ht="13.5" thickBot="1" x14ac:dyDescent="0.25"/>
    <row r="46" spans="1:8" ht="13.5" thickBot="1" x14ac:dyDescent="0.25">
      <c r="A46" s="66" t="s">
        <v>42</v>
      </c>
      <c r="B46" s="67"/>
      <c r="C46" s="67"/>
      <c r="D46" s="67"/>
      <c r="E46" s="67"/>
      <c r="F46" s="68"/>
    </row>
    <row r="48" spans="1:8" ht="62.25" customHeight="1" x14ac:dyDescent="0.2">
      <c r="A48" s="26" t="s">
        <v>43</v>
      </c>
      <c r="B48" s="26" t="s">
        <v>21</v>
      </c>
    </row>
    <row r="49" spans="1:6" x14ac:dyDescent="0.2">
      <c r="A49" s="25" t="s">
        <v>44</v>
      </c>
      <c r="B49" s="25">
        <f>H12+H22</f>
        <v>0</v>
      </c>
      <c r="C49" s="37" t="e">
        <f>B49/B52</f>
        <v>#DIV/0!</v>
      </c>
      <c r="D49" s="62" t="e">
        <f>IF(C49&lt;=60%,"Validado","Supera el máximo a financiar")</f>
        <v>#DIV/0!</v>
      </c>
      <c r="E49" s="62"/>
    </row>
    <row r="50" spans="1:6" x14ac:dyDescent="0.2">
      <c r="A50" s="25" t="s">
        <v>26</v>
      </c>
      <c r="B50" s="25">
        <f>H31</f>
        <v>0</v>
      </c>
      <c r="C50" s="37" t="e">
        <f>B50/B52</f>
        <v>#DIV/0!</v>
      </c>
      <c r="D50" s="62" t="e">
        <f>IF(C50&lt;=30%,"Validado","Supera el máximo a financiar")</f>
        <v>#DIV/0!</v>
      </c>
      <c r="E50" s="62"/>
    </row>
    <row r="51" spans="1:6" x14ac:dyDescent="0.2">
      <c r="A51" s="25" t="s">
        <v>45</v>
      </c>
      <c r="B51" s="25">
        <f>H44</f>
        <v>0</v>
      </c>
    </row>
    <row r="52" spans="1:6" x14ac:dyDescent="0.2">
      <c r="A52" s="27" t="s">
        <v>46</v>
      </c>
      <c r="B52" s="27">
        <f t="shared" ref="B52" si="5">SUM(B49:B51)</f>
        <v>0</v>
      </c>
    </row>
    <row r="55" spans="1:6" ht="13.9" customHeight="1" x14ac:dyDescent="0.2">
      <c r="A55" s="60" t="s">
        <v>47</v>
      </c>
      <c r="B55" s="61"/>
      <c r="C55" s="39" t="s">
        <v>48</v>
      </c>
      <c r="D55" s="39" t="s">
        <v>49</v>
      </c>
    </row>
    <row r="56" spans="1:6" ht="13.9" customHeight="1" x14ac:dyDescent="0.2">
      <c r="A56" s="41" t="s">
        <v>50</v>
      </c>
      <c r="B56" s="41"/>
      <c r="C56" s="38">
        <f>B52/D56</f>
        <v>0</v>
      </c>
      <c r="D56" s="25">
        <v>43000000</v>
      </c>
      <c r="E56" s="40" t="str">
        <f>IF(C56&lt;=100%,"Validado","Supera el máximo a financiar")</f>
        <v>Validado</v>
      </c>
      <c r="F56" s="40"/>
    </row>
    <row r="57" spans="1:6" ht="13.9" customHeight="1" x14ac:dyDescent="0.2">
      <c r="A57" s="41" t="s">
        <v>51</v>
      </c>
      <c r="B57" s="41"/>
      <c r="C57" s="38" t="e">
        <f>B49/B52</f>
        <v>#DIV/0!</v>
      </c>
      <c r="D57" s="29">
        <v>0.6</v>
      </c>
      <c r="E57" s="40" t="e">
        <f>IF(C57&lt;=60%,"Validado","Supera el máximo a financiar")</f>
        <v>#DIV/0!</v>
      </c>
      <c r="F57" s="40"/>
    </row>
    <row r="58" spans="1:6" ht="13.9" customHeight="1" x14ac:dyDescent="0.2">
      <c r="A58" s="41" t="s">
        <v>52</v>
      </c>
      <c r="B58" s="41"/>
      <c r="C58" s="38" t="e">
        <f>B50/B52</f>
        <v>#DIV/0!</v>
      </c>
      <c r="D58" s="29">
        <v>0.3</v>
      </c>
      <c r="E58" s="40" t="e">
        <f>IF(C58&lt;=30%,"Validado","Supera el máximo a financiar")</f>
        <v>#DIV/0!</v>
      </c>
      <c r="F58" s="40"/>
    </row>
  </sheetData>
  <mergeCells count="9">
    <mergeCell ref="A55:B55"/>
    <mergeCell ref="D49:E49"/>
    <mergeCell ref="D50:E50"/>
    <mergeCell ref="A1:D3"/>
    <mergeCell ref="A5:F5"/>
    <mergeCell ref="A46:F46"/>
    <mergeCell ref="A24:F24"/>
    <mergeCell ref="A34:F34"/>
    <mergeCell ref="A15:F15"/>
  </mergeCells>
  <conditionalFormatting sqref="C49:C50">
    <cfRule type="cellIs" dxfId="17" priority="9" operator="greaterThan">
      <formula>0.6</formula>
    </cfRule>
  </conditionalFormatting>
  <conditionalFormatting sqref="C50">
    <cfRule type="cellIs" dxfId="16" priority="1" operator="greaterThan">
      <formula>0.3</formula>
    </cfRule>
  </conditionalFormatting>
  <conditionalFormatting sqref="C56">
    <cfRule type="cellIs" dxfId="15" priority="21" operator="greaterThan">
      <formula>1</formula>
    </cfRule>
  </conditionalFormatting>
  <conditionalFormatting sqref="D18:D21">
    <cfRule type="cellIs" dxfId="14" priority="35" operator="lessThan">
      <formula>36</formula>
    </cfRule>
  </conditionalFormatting>
  <conditionalFormatting sqref="D49:D50">
    <cfRule type="cellIs" dxfId="13" priority="7" operator="equal">
      <formula>"Error"</formula>
    </cfRule>
  </conditionalFormatting>
  <conditionalFormatting sqref="D49:E50">
    <cfRule type="cellIs" dxfId="12" priority="5" operator="equal">
      <formula>"Supera el máximo a financiar"</formula>
    </cfRule>
  </conditionalFormatting>
  <conditionalFormatting sqref="E18:E21">
    <cfRule type="cellIs" dxfId="11" priority="10" operator="greaterThan">
      <formula>300000</formula>
    </cfRule>
    <cfRule type="cellIs" dxfId="10" priority="34" operator="greaterThan">
      <formula>500000</formula>
    </cfRule>
  </conditionalFormatting>
  <conditionalFormatting sqref="E56:E58">
    <cfRule type="cellIs" dxfId="9" priority="4" operator="equal">
      <formula>"Error"</formula>
    </cfRule>
  </conditionalFormatting>
  <conditionalFormatting sqref="E56:F58">
    <cfRule type="cellIs" dxfId="8" priority="2" operator="equal">
      <formula>"Supera el máximo a financiar"</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7"/>
  <sheetViews>
    <sheetView topLeftCell="A34" workbookViewId="0">
      <selection activeCell="D10" sqref="D10"/>
    </sheetView>
  </sheetViews>
  <sheetFormatPr baseColWidth="10" defaultColWidth="11.7109375" defaultRowHeight="12.75" x14ac:dyDescent="0.2"/>
  <cols>
    <col min="1" max="1" width="27.5703125" style="2" customWidth="1"/>
    <col min="2" max="3" width="14.7109375" style="2" customWidth="1"/>
    <col min="4" max="4" width="101.42578125" style="2" customWidth="1"/>
    <col min="5" max="16384" width="11.7109375" style="2"/>
  </cols>
  <sheetData>
    <row r="1" spans="1:4" x14ac:dyDescent="0.2">
      <c r="A1" s="69" t="s">
        <v>53</v>
      </c>
      <c r="B1" s="69"/>
      <c r="C1" s="69"/>
      <c r="D1" s="69"/>
    </row>
    <row r="2" spans="1:4" ht="13.5" thickBot="1" x14ac:dyDescent="0.25"/>
    <row r="3" spans="1:4" ht="31.5" customHeight="1" thickBot="1" x14ac:dyDescent="0.25">
      <c r="A3" s="73" t="s">
        <v>54</v>
      </c>
      <c r="B3" s="74"/>
      <c r="C3" s="74"/>
      <c r="D3" s="75"/>
    </row>
    <row r="4" spans="1:4" ht="13.5" thickBot="1" x14ac:dyDescent="0.25"/>
    <row r="5" spans="1:4" ht="13.5" thickBot="1" x14ac:dyDescent="0.25">
      <c r="A5" s="70" t="s">
        <v>55</v>
      </c>
      <c r="B5" s="71"/>
      <c r="C5" s="71"/>
      <c r="D5" s="72"/>
    </row>
    <row r="6" spans="1:4" x14ac:dyDescent="0.2">
      <c r="A6" s="3" t="s">
        <v>56</v>
      </c>
      <c r="B6" s="1" t="s">
        <v>57</v>
      </c>
      <c r="D6" s="4"/>
    </row>
    <row r="7" spans="1:4" x14ac:dyDescent="0.2">
      <c r="A7" s="3" t="s">
        <v>58</v>
      </c>
      <c r="B7" s="1" t="s">
        <v>21</v>
      </c>
      <c r="D7" s="4"/>
    </row>
    <row r="8" spans="1:4" x14ac:dyDescent="0.2">
      <c r="A8" s="3" t="s">
        <v>59</v>
      </c>
      <c r="B8" s="1" t="s">
        <v>60</v>
      </c>
      <c r="D8" s="4"/>
    </row>
    <row r="9" spans="1:4" ht="13.5" thickBot="1" x14ac:dyDescent="0.25">
      <c r="A9" s="5"/>
      <c r="D9" s="4"/>
    </row>
    <row r="10" spans="1:4" ht="26.25" thickBot="1" x14ac:dyDescent="0.25">
      <c r="A10" s="6" t="s">
        <v>61</v>
      </c>
      <c r="B10" s="6" t="s">
        <v>62</v>
      </c>
      <c r="C10" s="6" t="s">
        <v>63</v>
      </c>
      <c r="D10" s="6" t="s">
        <v>64</v>
      </c>
    </row>
    <row r="11" spans="1:4" x14ac:dyDescent="0.2">
      <c r="A11" s="7" t="s">
        <v>65</v>
      </c>
      <c r="B11" s="8">
        <v>0</v>
      </c>
      <c r="C11" s="9">
        <v>0</v>
      </c>
      <c r="D11" s="10"/>
    </row>
    <row r="12" spans="1:4" x14ac:dyDescent="0.2">
      <c r="A12" s="11" t="s">
        <v>26</v>
      </c>
      <c r="B12" s="12">
        <v>0</v>
      </c>
      <c r="C12" s="13">
        <v>0</v>
      </c>
      <c r="D12" s="14"/>
    </row>
    <row r="13" spans="1:4" x14ac:dyDescent="0.2">
      <c r="A13" s="11" t="s">
        <v>32</v>
      </c>
      <c r="B13" s="12">
        <v>0</v>
      </c>
      <c r="C13" s="13">
        <v>0</v>
      </c>
      <c r="D13" s="14"/>
    </row>
    <row r="14" spans="1:4" x14ac:dyDescent="0.2">
      <c r="A14" s="15" t="s">
        <v>66</v>
      </c>
      <c r="B14" s="16">
        <f>SUM(B11:B13)</f>
        <v>0</v>
      </c>
      <c r="C14" s="17">
        <f>SUM(C11:C13)</f>
        <v>0</v>
      </c>
      <c r="D14" s="18" t="str">
        <f>IF(B14=C14,"PRESUPUESTO VALIDADO","CORREGIR DIFERENCIA")</f>
        <v>PRESUPUESTO VALIDADO</v>
      </c>
    </row>
    <row r="15" spans="1:4" ht="13.5" thickBot="1" x14ac:dyDescent="0.25"/>
    <row r="16" spans="1:4" ht="13.5" thickBot="1" x14ac:dyDescent="0.25">
      <c r="A16" s="70" t="s">
        <v>67</v>
      </c>
      <c r="B16" s="71"/>
      <c r="C16" s="71"/>
      <c r="D16" s="72"/>
    </row>
    <row r="17" spans="1:4" x14ac:dyDescent="0.2">
      <c r="A17" s="3" t="s">
        <v>56</v>
      </c>
      <c r="B17" s="1" t="s">
        <v>57</v>
      </c>
      <c r="D17" s="4"/>
    </row>
    <row r="18" spans="1:4" x14ac:dyDescent="0.2">
      <c r="A18" s="3" t="s">
        <v>58</v>
      </c>
      <c r="B18" s="1" t="s">
        <v>21</v>
      </c>
      <c r="D18" s="4"/>
    </row>
    <row r="19" spans="1:4" x14ac:dyDescent="0.2">
      <c r="A19" s="3" t="s">
        <v>59</v>
      </c>
      <c r="B19" s="1" t="s">
        <v>60</v>
      </c>
      <c r="D19" s="4"/>
    </row>
    <row r="20" spans="1:4" ht="13.5" thickBot="1" x14ac:dyDescent="0.25">
      <c r="A20" s="5"/>
      <c r="D20" s="4"/>
    </row>
    <row r="21" spans="1:4" ht="26.25" thickBot="1" x14ac:dyDescent="0.25">
      <c r="A21" s="6" t="s">
        <v>61</v>
      </c>
      <c r="B21" s="6" t="s">
        <v>62</v>
      </c>
      <c r="C21" s="6" t="s">
        <v>63</v>
      </c>
      <c r="D21" s="6" t="s">
        <v>64</v>
      </c>
    </row>
    <row r="22" spans="1:4" x14ac:dyDescent="0.2">
      <c r="A22" s="7" t="s">
        <v>65</v>
      </c>
      <c r="B22" s="8">
        <v>0</v>
      </c>
      <c r="C22" s="9">
        <v>0</v>
      </c>
      <c r="D22" s="10"/>
    </row>
    <row r="23" spans="1:4" x14ac:dyDescent="0.2">
      <c r="A23" s="11" t="s">
        <v>26</v>
      </c>
      <c r="B23" s="12">
        <v>0</v>
      </c>
      <c r="C23" s="13">
        <v>0</v>
      </c>
      <c r="D23" s="14"/>
    </row>
    <row r="24" spans="1:4" x14ac:dyDescent="0.2">
      <c r="A24" s="11" t="s">
        <v>32</v>
      </c>
      <c r="B24" s="12">
        <v>0</v>
      </c>
      <c r="C24" s="13">
        <v>0</v>
      </c>
      <c r="D24" s="14"/>
    </row>
    <row r="25" spans="1:4" ht="13.5" thickBot="1" x14ac:dyDescent="0.25">
      <c r="A25" s="15" t="s">
        <v>66</v>
      </c>
      <c r="B25" s="16">
        <f>SUM(B22:B24)</f>
        <v>0</v>
      </c>
      <c r="C25" s="17">
        <f>SUM(C22:C24)</f>
        <v>0</v>
      </c>
      <c r="D25" s="18" t="str">
        <f>IF(B25=C25,"PRESUPUESTO VALIDADO","CORREGIR DIFERENCIA")</f>
        <v>PRESUPUESTO VALIDADO</v>
      </c>
    </row>
    <row r="26" spans="1:4" ht="13.5" thickBot="1" x14ac:dyDescent="0.25"/>
    <row r="27" spans="1:4" ht="13.5" thickBot="1" x14ac:dyDescent="0.25">
      <c r="A27" s="70" t="s">
        <v>68</v>
      </c>
      <c r="B27" s="71"/>
      <c r="C27" s="71"/>
      <c r="D27" s="72"/>
    </row>
    <row r="28" spans="1:4" x14ac:dyDescent="0.2">
      <c r="A28" s="3" t="s">
        <v>56</v>
      </c>
      <c r="B28" s="1" t="s">
        <v>57</v>
      </c>
      <c r="D28" s="4"/>
    </row>
    <row r="29" spans="1:4" x14ac:dyDescent="0.2">
      <c r="A29" s="3" t="s">
        <v>58</v>
      </c>
      <c r="B29" s="1" t="s">
        <v>21</v>
      </c>
      <c r="D29" s="4"/>
    </row>
    <row r="30" spans="1:4" x14ac:dyDescent="0.2">
      <c r="A30" s="3" t="s">
        <v>59</v>
      </c>
      <c r="B30" s="1" t="s">
        <v>60</v>
      </c>
      <c r="D30" s="4"/>
    </row>
    <row r="31" spans="1:4" ht="13.5" thickBot="1" x14ac:dyDescent="0.25">
      <c r="A31" s="5"/>
      <c r="D31" s="4"/>
    </row>
    <row r="32" spans="1:4" ht="26.25" thickBot="1" x14ac:dyDescent="0.25">
      <c r="A32" s="6" t="s">
        <v>61</v>
      </c>
      <c r="B32" s="6" t="s">
        <v>62</v>
      </c>
      <c r="C32" s="6" t="s">
        <v>63</v>
      </c>
      <c r="D32" s="6" t="s">
        <v>64</v>
      </c>
    </row>
    <row r="33" spans="1:4" x14ac:dyDescent="0.2">
      <c r="A33" s="7" t="s">
        <v>65</v>
      </c>
      <c r="B33" s="8">
        <v>0</v>
      </c>
      <c r="C33" s="9">
        <v>0</v>
      </c>
      <c r="D33" s="10"/>
    </row>
    <row r="34" spans="1:4" x14ac:dyDescent="0.2">
      <c r="A34" s="11" t="s">
        <v>26</v>
      </c>
      <c r="B34" s="12">
        <v>0</v>
      </c>
      <c r="C34" s="13">
        <v>0</v>
      </c>
      <c r="D34" s="14"/>
    </row>
    <row r="35" spans="1:4" x14ac:dyDescent="0.2">
      <c r="A35" s="11" t="s">
        <v>32</v>
      </c>
      <c r="B35" s="12">
        <v>0</v>
      </c>
      <c r="C35" s="13">
        <v>0</v>
      </c>
      <c r="D35" s="14"/>
    </row>
    <row r="36" spans="1:4" ht="13.5" thickBot="1" x14ac:dyDescent="0.25">
      <c r="A36" s="15" t="s">
        <v>66</v>
      </c>
      <c r="B36" s="16">
        <f>SUM(B33:B35)</f>
        <v>0</v>
      </c>
      <c r="C36" s="17">
        <f>SUM(C33:C35)</f>
        <v>0</v>
      </c>
      <c r="D36" s="18" t="str">
        <f>IF(B36=C36,"PRESUPUESTO VALIDADO","CORREGIR DIFERENCIA")</f>
        <v>PRESUPUESTO VALIDADO</v>
      </c>
    </row>
    <row r="37" spans="1:4" ht="13.5" thickBot="1" x14ac:dyDescent="0.25">
      <c r="A37" s="19"/>
      <c r="B37" s="20"/>
      <c r="C37" s="20"/>
      <c r="D37" s="21"/>
    </row>
    <row r="38" spans="1:4" ht="13.5" thickBot="1" x14ac:dyDescent="0.25">
      <c r="A38" s="70" t="s">
        <v>69</v>
      </c>
      <c r="B38" s="71"/>
      <c r="C38" s="71"/>
      <c r="D38" s="72"/>
    </row>
    <row r="39" spans="1:4" x14ac:dyDescent="0.2">
      <c r="A39" s="3" t="s">
        <v>56</v>
      </c>
      <c r="B39" s="1" t="s">
        <v>57</v>
      </c>
      <c r="D39" s="4"/>
    </row>
    <row r="40" spans="1:4" x14ac:dyDescent="0.2">
      <c r="A40" s="3" t="s">
        <v>58</v>
      </c>
      <c r="B40" s="1" t="s">
        <v>21</v>
      </c>
      <c r="D40" s="4"/>
    </row>
    <row r="41" spans="1:4" x14ac:dyDescent="0.2">
      <c r="A41" s="3" t="s">
        <v>59</v>
      </c>
      <c r="B41" s="1" t="s">
        <v>60</v>
      </c>
      <c r="D41" s="4"/>
    </row>
    <row r="42" spans="1:4" ht="13.5" thickBot="1" x14ac:dyDescent="0.25">
      <c r="A42" s="5"/>
      <c r="D42" s="4"/>
    </row>
    <row r="43" spans="1:4" ht="26.25" thickBot="1" x14ac:dyDescent="0.25">
      <c r="A43" s="6" t="s">
        <v>61</v>
      </c>
      <c r="B43" s="6" t="s">
        <v>62</v>
      </c>
      <c r="C43" s="6" t="s">
        <v>63</v>
      </c>
      <c r="D43" s="6" t="s">
        <v>64</v>
      </c>
    </row>
    <row r="44" spans="1:4" x14ac:dyDescent="0.2">
      <c r="A44" s="7" t="s">
        <v>65</v>
      </c>
      <c r="B44" s="8">
        <v>0</v>
      </c>
      <c r="C44" s="9">
        <v>0</v>
      </c>
      <c r="D44" s="10"/>
    </row>
    <row r="45" spans="1:4" x14ac:dyDescent="0.2">
      <c r="A45" s="11" t="s">
        <v>26</v>
      </c>
      <c r="B45" s="12">
        <v>0</v>
      </c>
      <c r="C45" s="13">
        <v>0</v>
      </c>
      <c r="D45" s="14"/>
    </row>
    <row r="46" spans="1:4" x14ac:dyDescent="0.2">
      <c r="A46" s="11" t="s">
        <v>32</v>
      </c>
      <c r="B46" s="12">
        <v>0</v>
      </c>
      <c r="C46" s="13">
        <v>0</v>
      </c>
      <c r="D46" s="14"/>
    </row>
    <row r="47" spans="1:4" ht="13.5" thickBot="1" x14ac:dyDescent="0.25">
      <c r="A47" s="15" t="s">
        <v>66</v>
      </c>
      <c r="B47" s="16">
        <f>SUM(B44:B46)</f>
        <v>0</v>
      </c>
      <c r="C47" s="17">
        <f>SUM(C44:C46)</f>
        <v>0</v>
      </c>
      <c r="D47" s="18" t="str">
        <f>IF(B47=C47,"PRESUPUESTO VALIDADO","CORREGIR DIFERENCIA")</f>
        <v>PRESUPUESTO VALIDADO</v>
      </c>
    </row>
  </sheetData>
  <mergeCells count="6">
    <mergeCell ref="A1:D1"/>
    <mergeCell ref="A5:D5"/>
    <mergeCell ref="A16:D16"/>
    <mergeCell ref="A27:D27"/>
    <mergeCell ref="A38:D38"/>
    <mergeCell ref="A3:D3"/>
  </mergeCells>
  <conditionalFormatting sqref="D14">
    <cfRule type="cellIs" dxfId="7" priority="13" stopIfTrue="1" operator="equal">
      <formula>"CORREGIR DIFERENCIA"</formula>
    </cfRule>
    <cfRule type="cellIs" dxfId="6" priority="14" stopIfTrue="1" operator="equal">
      <formula>"PRESUPUESTO VALIDADO"</formula>
    </cfRule>
  </conditionalFormatting>
  <conditionalFormatting sqref="D25">
    <cfRule type="cellIs" dxfId="5" priority="5" stopIfTrue="1" operator="equal">
      <formula>"CORREGIR DIFERENCIA"</formula>
    </cfRule>
    <cfRule type="cellIs" dxfId="4" priority="6" stopIfTrue="1" operator="equal">
      <formula>"PRESUPUESTO VALIDADO"</formula>
    </cfRule>
  </conditionalFormatting>
  <conditionalFormatting sqref="D36:D37">
    <cfRule type="cellIs" dxfId="3" priority="3" stopIfTrue="1" operator="equal">
      <formula>"CORREGIR DIFERENCIA"</formula>
    </cfRule>
    <cfRule type="cellIs" dxfId="2" priority="4" stopIfTrue="1" operator="equal">
      <formula>"PRESUPUESTO VALIDADO"</formula>
    </cfRule>
  </conditionalFormatting>
  <conditionalFormatting sqref="D47">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8" ma:contentTypeDescription="Crear nuevo documento." ma:contentTypeScope="" ma:versionID="3105c0955183c4f02841dba604edd2fb">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bc9054b8e7a6c8a8667ce84ae3a78344"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2.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3.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customXml/itemProps4.xml><?xml version="1.0" encoding="utf-8"?>
<ds:datastoreItem xmlns:ds="http://schemas.openxmlformats.org/officeDocument/2006/customXml" ds:itemID="{CA0293AD-EC9D-4FF7-AF45-00C228A3C3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ANTECEDENTES</vt:lpstr>
      <vt:lpstr>DETALLE GASTOS</vt:lpstr>
      <vt:lpstr>REITEMIZACIONES SIA</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Cristián Lagos Villegas</cp:lastModifiedBy>
  <cp:revision/>
  <dcterms:created xsi:type="dcterms:W3CDTF">1999-03-29T20:02:48Z</dcterms:created>
  <dcterms:modified xsi:type="dcterms:W3CDTF">2025-03-04T18:47:51Z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