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portalconicyt.sharepoint.com/sites/INVESTIGACINAPLICADA/Documentos compartidos/CONCURSOS/VIU/15vo Concurso VIU 2025/2. Formularios Postulación/POSTULACIÓN/"/>
    </mc:Choice>
  </mc:AlternateContent>
  <xr:revisionPtr revIDLastSave="457" documentId="8_{B36A03CF-4D89-4599-B215-60522C80A694}" xr6:coauthVersionLast="47" xr6:coauthVersionMax="47" xr10:uidLastSave="{5A69AA71-EE18-4E44-BE7A-E47793F06139}"/>
  <bookViews>
    <workbookView xWindow="20370" yWindow="-120" windowWidth="29040" windowHeight="15720" tabRatio="679" firstSheet="1" activeTab="1" xr2:uid="{00000000-000D-0000-FFFF-FFFF00000000}"/>
  </bookViews>
  <sheets>
    <sheet name="Costo de Actividades" sheetId="10" r:id="rId1"/>
    <sheet name="Gastos en Personal" sheetId="1" r:id="rId2"/>
    <sheet name="Equipamiento" sheetId="5" r:id="rId3"/>
    <sheet name="Infraestructura y Mobiliario" sheetId="11" r:id="rId4"/>
    <sheet name="Gastos de Operación" sheetId="2" r:id="rId5"/>
    <sheet name="Gastos de Adm. Superior" sheetId="13" r:id="rId6"/>
    <sheet name="TOTAL" sheetId="3" r:id="rId7"/>
    <sheet name="COMPLETE DURANTE LA EJECUCIÓN" sheetId="12" r:id="rId8"/>
  </sheets>
  <definedNames>
    <definedName name="_Int_DeO42Jir" localSheetId="1">'Gastos en Personal'!$A$29</definedName>
    <definedName name="_xlnm.Print_Area" localSheetId="0">'Costo de Actividades'!$A$2:$I$23</definedName>
    <definedName name="_xlnm.Print_Area" localSheetId="2">Equipamiento!$A$1:$I$13</definedName>
    <definedName name="_xlnm.Print_Area" localSheetId="4">'Gastos de Operación'!$A$2:$G$16</definedName>
    <definedName name="_xlnm.Print_Area" localSheetId="1">'Gastos en Personal'!$A$1:$J$31</definedName>
    <definedName name="_xlnm.Print_Area" localSheetId="6">TOTAL!$A$1:$F$36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" l="1"/>
  <c r="C40" i="3"/>
  <c r="B40" i="3"/>
  <c r="D32" i="3"/>
  <c r="C32" i="3"/>
  <c r="C31" i="3"/>
  <c r="C7" i="3"/>
  <c r="D8" i="3"/>
  <c r="C8" i="3"/>
  <c r="D11" i="3"/>
  <c r="C11" i="3"/>
  <c r="D12" i="3"/>
  <c r="C12" i="3"/>
  <c r="B12" i="3" s="1"/>
  <c r="D13" i="3"/>
  <c r="C13" i="3"/>
  <c r="D14" i="3"/>
  <c r="B14" i="3" s="1"/>
  <c r="C14" i="3"/>
  <c r="D15" i="3"/>
  <c r="C15" i="3"/>
  <c r="D10" i="3"/>
  <c r="C10" i="3"/>
  <c r="D9" i="3"/>
  <c r="C9" i="3"/>
  <c r="D6" i="3"/>
  <c r="C6" i="3"/>
  <c r="C8" i="2"/>
  <c r="C7" i="2"/>
  <c r="C6" i="2"/>
  <c r="C9" i="13"/>
  <c r="C8" i="13"/>
  <c r="C7" i="13"/>
  <c r="E9" i="13"/>
  <c r="D9" i="13"/>
  <c r="E65" i="2"/>
  <c r="F65" i="2"/>
  <c r="F43" i="2"/>
  <c r="E43" i="2"/>
  <c r="K19" i="1"/>
  <c r="K17" i="1"/>
  <c r="F20" i="1"/>
  <c r="H20" i="1" s="1"/>
  <c r="F21" i="1"/>
  <c r="H21" i="1" s="1"/>
  <c r="E17" i="1"/>
  <c r="F17" i="1" s="1"/>
  <c r="C55" i="12"/>
  <c r="B55" i="12"/>
  <c r="D55" i="12" s="1"/>
  <c r="C42" i="12"/>
  <c r="B42" i="12"/>
  <c r="C29" i="12"/>
  <c r="B29" i="12"/>
  <c r="C16" i="12"/>
  <c r="B16" i="12"/>
  <c r="B3" i="1"/>
  <c r="D12" i="2"/>
  <c r="F23" i="1"/>
  <c r="H23" i="1" s="1"/>
  <c r="K23" i="1" s="1"/>
  <c r="F26" i="1"/>
  <c r="H26" i="1" s="1"/>
  <c r="K26" i="1" s="1"/>
  <c r="F19" i="1"/>
  <c r="H19" i="1" s="1"/>
  <c r="F55" i="2"/>
  <c r="F74" i="2"/>
  <c r="D42" i="2"/>
  <c r="D41" i="2"/>
  <c r="D40" i="2"/>
  <c r="D39" i="2"/>
  <c r="D38" i="2"/>
  <c r="D37" i="2"/>
  <c r="H24" i="2"/>
  <c r="H23" i="2"/>
  <c r="H22" i="2"/>
  <c r="H21" i="2"/>
  <c r="D51" i="2"/>
  <c r="D52" i="2"/>
  <c r="D53" i="2"/>
  <c r="D55" i="2" s="1"/>
  <c r="D54" i="2"/>
  <c r="E55" i="2"/>
  <c r="D62" i="2"/>
  <c r="D63" i="2"/>
  <c r="D64" i="2"/>
  <c r="D65" i="2"/>
  <c r="D73" i="2"/>
  <c r="D74" i="2" s="1"/>
  <c r="E74" i="2"/>
  <c r="E21" i="2"/>
  <c r="E22" i="2"/>
  <c r="E23" i="2"/>
  <c r="E24" i="2"/>
  <c r="I24" i="2" s="1"/>
  <c r="J25" i="2"/>
  <c r="B8" i="3" s="1"/>
  <c r="F7" i="11"/>
  <c r="F6" i="11"/>
  <c r="F5" i="11"/>
  <c r="G19" i="10"/>
  <c r="H18" i="10"/>
  <c r="H17" i="10"/>
  <c r="H16" i="10"/>
  <c r="H15" i="10"/>
  <c r="H14" i="10"/>
  <c r="H13" i="10"/>
  <c r="H12" i="10"/>
  <c r="H11" i="10"/>
  <c r="H10" i="10"/>
  <c r="F19" i="10"/>
  <c r="H19" i="10" s="1"/>
  <c r="F5" i="5"/>
  <c r="F6" i="5"/>
  <c r="F7" i="5"/>
  <c r="F8" i="5"/>
  <c r="E12" i="2"/>
  <c r="D7" i="3" s="1"/>
  <c r="D31" i="3" s="1"/>
  <c r="C12" i="2"/>
  <c r="K25" i="2"/>
  <c r="I23" i="2"/>
  <c r="I22" i="2"/>
  <c r="D43" i="2"/>
  <c r="B31" i="3" l="1"/>
  <c r="B11" i="3"/>
  <c r="B15" i="3"/>
  <c r="H25" i="2"/>
  <c r="E25" i="2"/>
  <c r="D42" i="12"/>
  <c r="D16" i="12"/>
  <c r="B13" i="3"/>
  <c r="K20" i="1"/>
  <c r="K21" i="1"/>
  <c r="D29" i="12"/>
  <c r="H17" i="1"/>
  <c r="G8" i="11"/>
  <c r="C30" i="3" s="1"/>
  <c r="H8" i="11"/>
  <c r="D30" i="3" s="1"/>
  <c r="H9" i="5"/>
  <c r="D29" i="3" s="1"/>
  <c r="G9" i="5"/>
  <c r="C29" i="3" s="1"/>
  <c r="I21" i="2"/>
  <c r="I25" i="2" s="1"/>
  <c r="B7" i="3"/>
  <c r="F8" i="11"/>
  <c r="F9" i="5"/>
  <c r="J28" i="1"/>
  <c r="D28" i="3" s="1"/>
  <c r="H28" i="1"/>
  <c r="B30" i="3" l="1"/>
  <c r="B29" i="3"/>
  <c r="B32" i="3"/>
  <c r="B10" i="3"/>
  <c r="D33" i="3"/>
  <c r="B9" i="3"/>
  <c r="I28" i="1"/>
  <c r="C16" i="3" s="1"/>
  <c r="D16" i="3"/>
  <c r="E32" i="3" l="1"/>
  <c r="D39" i="3"/>
  <c r="C39" i="3"/>
  <c r="B39" i="3"/>
  <c r="E30" i="3"/>
  <c r="E28" i="3"/>
  <c r="E29" i="3"/>
  <c r="C28" i="3"/>
  <c r="B6" i="3"/>
  <c r="B16" i="3" s="1"/>
  <c r="F42" i="3" s="1"/>
  <c r="C17" i="3" l="1"/>
  <c r="E39" i="3"/>
  <c r="B28" i="3"/>
  <c r="B33" i="3" s="1"/>
  <c r="D17" i="3"/>
  <c r="C33" i="3"/>
  <c r="D41" i="3" l="1"/>
  <c r="C41" i="3"/>
  <c r="B17" i="3"/>
  <c r="D34" i="3"/>
  <c r="E31" i="3" s="1"/>
  <c r="C34" i="3"/>
  <c r="E40" i="3" l="1"/>
  <c r="E41" i="3" s="1"/>
  <c r="B41" i="3"/>
  <c r="B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 Zapata Espinoza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Esteban Zapata Espinoza:</t>
        </r>
        <r>
          <rPr>
            <sz val="9"/>
            <color indexed="81"/>
            <rFont val="Tahoma"/>
            <family val="2"/>
          </rPr>
          <t xml:space="preserve">
En semanas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Esteban Zapata Espinoza:</t>
        </r>
        <r>
          <rPr>
            <sz val="9"/>
            <color indexed="81"/>
            <rFont val="Tahoma"/>
            <family val="2"/>
          </rPr>
          <t xml:space="preserve">
Incluya los nombres de los integrantes del equipo que se integraran al proyecto por parte de la Institución de Educación Superior (Universidad, CFT, IP)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 Zapata Espinoza</author>
  </authors>
  <commentList>
    <comment ref="I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Esteban Zapata Espinoza:</t>
        </r>
        <r>
          <rPr>
            <sz val="9"/>
            <color indexed="81"/>
            <rFont val="Tahoma"/>
            <family val="2"/>
          </rPr>
          <t xml:space="preserve">
Desagregue el monto total de la columna H en los aportes de la beneficiara, asociada cuando corresponda y lo solicitado a ANID</t>
        </r>
      </text>
    </comment>
    <comment ref="E17" authorId="0" shapeId="0" xr:uid="{9FDB92A5-B974-4F72-A49F-ECD40FA271CE}">
      <text>
        <r>
          <rPr>
            <b/>
            <sz val="9"/>
            <color indexed="81"/>
            <rFont val="Tahoma"/>
            <family val="2"/>
          </rPr>
          <t xml:space="preserve">ANID: Este monto corresponde a una dedicación mínima de 20 horas / Semana.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FAE04D93-AF3E-4A69-8FF3-E64D7F1982BF}">
      <text>
        <r>
          <rPr>
            <b/>
            <sz val="9"/>
            <color indexed="81"/>
            <rFont val="Tahoma"/>
            <family val="2"/>
          </rPr>
          <t>ANID: Este número de horas corresponde al mínimo mensual a comprometer según bases.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 Zapata Espinoza</author>
  </authors>
  <commentList>
    <comment ref="F2" authorId="0" shapeId="0" xr:uid="{73379473-F35F-40F8-AF42-8D6F92F28567}">
      <text>
        <r>
          <rPr>
            <b/>
            <sz val="9"/>
            <color indexed="81"/>
            <rFont val="Tahoma"/>
            <family val="2"/>
          </rPr>
          <t>ANID: En la parte de la tabla de COFINANCIAMIENTO ingrese la proporción que financiará ANID y la Institución de Educación Superior.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 Zapata Espinoza</author>
  </authors>
  <commentList>
    <comment ref="I18" authorId="0" shapeId="0" xr:uid="{1C560A3F-5C5B-4299-B360-98AC90DB2FDA}">
      <text>
        <r>
          <rPr>
            <b/>
            <sz val="9"/>
            <color indexed="81"/>
            <rFont val="Tahoma"/>
            <family val="2"/>
          </rPr>
          <t xml:space="preserve">ANID: En la parte de la tabla de COFINANCIAMIENTO ingrese la proporción que financiará ANID y la Institución de Educación Superior.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E9BB7398-686F-4EF5-BB72-3378F29C94FE}">
      <text>
        <r>
          <rPr>
            <b/>
            <sz val="9"/>
            <color indexed="81"/>
            <rFont val="Tahoma"/>
            <family val="2"/>
          </rPr>
          <t>ANID: En la parte de la tabla de COFINANCIAMIENTO ingrese la proporción que financiará ANID y la Institución de Educación Superior.</t>
        </r>
      </text>
    </comment>
    <comment ref="D48" authorId="0" shapeId="0" xr:uid="{4A2BF33A-B83D-472A-8483-438182085949}">
      <text>
        <r>
          <rPr>
            <b/>
            <sz val="9"/>
            <color indexed="81"/>
            <rFont val="Tahoma"/>
            <family val="2"/>
          </rPr>
          <t>ANID: En la parte de la tabla de COFINANCIAMIENTO ingrese la proporción que financiará ANID y la Institución de Educación Superior.</t>
        </r>
      </text>
    </comment>
    <comment ref="D59" authorId="0" shapeId="0" xr:uid="{9AB6528E-0B4A-486E-AE7A-5DA21D6A58B7}">
      <text>
        <r>
          <rPr>
            <b/>
            <sz val="9"/>
            <color indexed="81"/>
            <rFont val="Tahoma"/>
            <family val="2"/>
          </rPr>
          <t>ANID: En la parte de la tabla de COFINANCIAMIENTO ingrese la proporción que financiará ANID y la Institución de Educación Superior.</t>
        </r>
      </text>
    </comment>
    <comment ref="D70" authorId="0" shapeId="0" xr:uid="{66D27358-2340-4B47-931F-3F766BE2D835}">
      <text>
        <r>
          <rPr>
            <b/>
            <sz val="9"/>
            <color indexed="81"/>
            <rFont val="Tahoma"/>
            <family val="2"/>
          </rPr>
          <t>ANID: En la parte de la tabla de COFINANCIAMIENTO ingrese la proporción que financiará ANID y la Institución de Educación Superior.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 Zapata Espinoza</author>
  </authors>
  <commentList>
    <comment ref="E2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Esteban Zapata Espinoza:</t>
        </r>
        <r>
          <rPr>
            <sz val="9"/>
            <color indexed="81"/>
            <rFont val="Tahoma"/>
            <family val="2"/>
          </rPr>
          <t xml:space="preserve">
Verifique que se cumpla el limite de control por ítem de lo contrario la propuesta está fuera de bases</t>
        </r>
      </text>
    </comment>
  </commentList>
</comments>
</file>

<file path=xl/sharedStrings.xml><?xml version="1.0" encoding="utf-8"?>
<sst xmlns="http://schemas.openxmlformats.org/spreadsheetml/2006/main" count="359" uniqueCount="154">
  <si>
    <t>COSTO DE LAS ACTIVIDADES DEL PROYECTO</t>
  </si>
  <si>
    <t>INSTITUCIÓN BENEFICIARIA :</t>
  </si>
  <si>
    <r>
      <rPr>
        <i/>
        <sz val="10"/>
        <color rgb="FF000000"/>
        <rFont val="Arial"/>
        <family val="2"/>
      </rPr>
      <t>Indique aquí el nombre de la</t>
    </r>
    <r>
      <rPr>
        <i/>
        <sz val="10"/>
        <color theme="6"/>
        <rFont val="Arial"/>
        <family val="2"/>
      </rPr>
      <t xml:space="preserve"> </t>
    </r>
    <r>
      <rPr>
        <b/>
        <i/>
        <sz val="10"/>
        <color theme="6" tint="-0.499984740745262"/>
        <rFont val="Arial"/>
        <family val="2"/>
      </rPr>
      <t>INSTITUCIÓN BENEFICIARIA</t>
    </r>
  </si>
  <si>
    <t>COSTOS DIRECTOS DEL PROYECTO</t>
  </si>
  <si>
    <t>Descripción de la Actividad</t>
  </si>
  <si>
    <t>Duración</t>
  </si>
  <si>
    <t>Responsable</t>
  </si>
  <si>
    <t>Aporte Beneficiaria</t>
  </si>
  <si>
    <t>Solicitado ANID</t>
  </si>
  <si>
    <t xml:space="preserve">Total </t>
  </si>
  <si>
    <t xml:space="preserve"> </t>
  </si>
  <si>
    <t>Costo Total del Proyecto</t>
  </si>
  <si>
    <t xml:space="preserve">BENEFICIARIA PRINCIPAL: </t>
  </si>
  <si>
    <t>GASTOS EN PERSONAL</t>
  </si>
  <si>
    <t>En HONORARIOS Y REMUNERACIONES INDIQUE EL VALOR EQUIVALENTE AL VALOR HORA (M$) EN MILES  DE PESOS BRUTO (DEBE ELEGIR COLUMNAS C o D, según corresponda)</t>
  </si>
  <si>
    <t>En la columna E, "Dedicación al proyecto" indique el NÚMERO DE HORAS POR MES que se va a considerar y en la columna G, El Número de meses a contratar.</t>
  </si>
  <si>
    <t>En las columnas H, I y J, "Co Financiamiento" indique la fuente de financiamiento</t>
  </si>
  <si>
    <t>HONORARIOS</t>
  </si>
  <si>
    <t>REMUNERACIONES</t>
  </si>
  <si>
    <t>DEDICACION</t>
  </si>
  <si>
    <t>N° MESES A</t>
  </si>
  <si>
    <t>TOTAL</t>
  </si>
  <si>
    <t>CO FINANCIAMIENTO</t>
  </si>
  <si>
    <t>CONTROL</t>
  </si>
  <si>
    <t>ITEM</t>
  </si>
  <si>
    <t xml:space="preserve">N° RUT o </t>
  </si>
  <si>
    <t>VALOR HORA</t>
  </si>
  <si>
    <t>AL PROYECTO</t>
  </si>
  <si>
    <t>SUBTOTAL</t>
  </si>
  <si>
    <t>CONTRATAR</t>
  </si>
  <si>
    <t>PROYECTO</t>
  </si>
  <si>
    <t>BENEFICIARIA</t>
  </si>
  <si>
    <t>ANID</t>
  </si>
  <si>
    <t>TOPE</t>
  </si>
  <si>
    <t>EQUIPO DE EMPRENDEDORES</t>
  </si>
  <si>
    <t>N° Pasaporte</t>
  </si>
  <si>
    <t>$/MES</t>
  </si>
  <si>
    <t>HH/MES</t>
  </si>
  <si>
    <t>M$/MES</t>
  </si>
  <si>
    <t>M$</t>
  </si>
  <si>
    <t>Director(a) de Proyecto</t>
  </si>
  <si>
    <t>Sr(a). Nombre y Apellido</t>
  </si>
  <si>
    <t>Investigador Asociado o Profesor Guía</t>
  </si>
  <si>
    <t xml:space="preserve">Sr(a). Nombre y Apellido </t>
  </si>
  <si>
    <t>Mentor de Negocios</t>
  </si>
  <si>
    <t>Otro Personal</t>
  </si>
  <si>
    <t>NOTA:</t>
  </si>
  <si>
    <t>Celdas marcadas en amarillo pueden ajustarse acorde a las necesidades de cada proyecto.</t>
  </si>
  <si>
    <t>El personal que será contratado expresamente para el proyecto, debe ser asociado en la columna A (Nombre Completo) y B. Puede ser personal nacional o extranjero cuyos servicios deban contratarse específicamente para el proyecto.</t>
  </si>
  <si>
    <t xml:space="preserve">El monto máximo del subsidio mensual bruto financiado por ANID para el (la) Director(a) de proyecto no deberá exceder los $500.000.- El monto máximo aplicará para aquellos que tengan una dedicación por jornada completa de al menos 20 hrs/semanales destinadas al proyecto. </t>
  </si>
  <si>
    <t>Importante: Recuerde mantener el registro de dedicación de jornada laborar del personal a honorarios o contratado por la empresa  que recibe subsidio a disposición de ANID en caso que fuera requerido.</t>
  </si>
  <si>
    <t xml:space="preserve">EQUIPAMIENTO </t>
  </si>
  <si>
    <t>NOMBRE DEL EQUIPO</t>
  </si>
  <si>
    <t>DESCRIPCIÓN</t>
  </si>
  <si>
    <t>COSTO</t>
  </si>
  <si>
    <t>UNITARIO</t>
  </si>
  <si>
    <t>CANTIDAD</t>
  </si>
  <si>
    <t>(marca, modelo, capacidad, etc). Justificar su uso/compra en el marco de ejecución del proyecto.</t>
  </si>
  <si>
    <t>CASO ADQUISICIONES</t>
  </si>
  <si>
    <t>CASO ARRIENDO O USO</t>
  </si>
  <si>
    <t>UNIDADES</t>
  </si>
  <si>
    <t>y GASTOS RELACIONADOS</t>
  </si>
  <si>
    <t>$/UNIDAD</t>
  </si>
  <si>
    <t>UNIDADES EXISTENTES ($/MES)</t>
  </si>
  <si>
    <t>O MESES</t>
  </si>
  <si>
    <t>$</t>
  </si>
  <si>
    <t>Financia la compra de equipos necesarios para la ejecución del proyecto según lo estipulado en las Bases del Concurso. Recuerde hacer la distribución del costo total del ítem de acuerdo a la fuente de financiamiento.</t>
  </si>
  <si>
    <t>Aquí también se debe incluir los gastos de instalación y mantención, incluido también, desaduanaje, traslados entre otros</t>
  </si>
  <si>
    <t>Caracterice los equipos indicando capacidades, modelo y marca, además indique expresamente la cantidad. Solo deben estar disponible previo al proceso de compras.</t>
  </si>
  <si>
    <t>INFRAESTRUCTURA y MOBILIARIO</t>
  </si>
  <si>
    <t>NOMBRE DE LA INFRAESTRUCTURA</t>
  </si>
  <si>
    <t>O HABILITACIÓN $/UNIDAD</t>
  </si>
  <si>
    <t>Financia gastos de acondicionamiento físico preexistente y la instalación de redes de información y documentación. También incluye mantención de la infraestructura.</t>
  </si>
  <si>
    <t>No se financia nuevas construcciones.</t>
  </si>
  <si>
    <t>En la "Descripción" indique si se trata de acondicionamiento o remodelación y si ésta será efectuada por la misma institución beneficiaria o vía subcontrato.</t>
  </si>
  <si>
    <t>SUBCONTRATOS</t>
  </si>
  <si>
    <t>COFINANCIAMIENTO</t>
  </si>
  <si>
    <t>Nombre de subcontrato</t>
  </si>
  <si>
    <t>OBJETIVO (DESCRIPCION)</t>
  </si>
  <si>
    <t>conforme a programa de actividades</t>
  </si>
  <si>
    <t>Subcontratos: para contratar con personas jurídicas servicios requeridos para el proyecto y que no estén incorporados en otros ítems de gastos</t>
  </si>
  <si>
    <t>PASAJES Y VIÁTICOS</t>
  </si>
  <si>
    <t>NUMERO DE</t>
  </si>
  <si>
    <t>VALOR</t>
  </si>
  <si>
    <t>VIÁTICOS</t>
  </si>
  <si>
    <t>OBJETIVO DEL VIAJE</t>
  </si>
  <si>
    <t>DESTINO</t>
  </si>
  <si>
    <t>PERSONA(S)</t>
  </si>
  <si>
    <t>PASAJE</t>
  </si>
  <si>
    <t>DIARIOS</t>
  </si>
  <si>
    <t>DE DÍAS</t>
  </si>
  <si>
    <t>QUE VIAJA(N)</t>
  </si>
  <si>
    <t>PASAJE $</t>
  </si>
  <si>
    <t xml:space="preserve"> $</t>
  </si>
  <si>
    <t>Detalle el objetivo de cada viaje y su relación con actividades.</t>
  </si>
  <si>
    <t xml:space="preserve">Identifique los destinos y las personas con la mayor información posible. </t>
  </si>
  <si>
    <t>Considere que los viajes deben realizarse en clase económica.</t>
  </si>
  <si>
    <t>Los montos diarios considerados para viáticos no deben exceder aquellos permitidos por la institución beneficiaria patrocinante.</t>
  </si>
  <si>
    <t>FUNGIBLES</t>
  </si>
  <si>
    <t>Material fungible necesario para la ejecución del proyecto</t>
  </si>
  <si>
    <t>ACTIVIDADES DE DIFUSIÓN</t>
  </si>
  <si>
    <t>PROPIEDAD INTELECTUAL</t>
  </si>
  <si>
    <t>GASTOS GENERALES</t>
  </si>
  <si>
    <t>GASTOS DE ADMINISTRACIÓN SUPERIOR</t>
  </si>
  <si>
    <t>Identificación del gasto o referencia general para el ítem</t>
  </si>
  <si>
    <t xml:space="preserve">Gastos de Administración Superior </t>
  </si>
  <si>
    <t>COSTO TOTAL</t>
  </si>
  <si>
    <t>PLANILLA DE COSTOS VÁLIDA PARA LA POSTULACIÓN DEL PROYECTO</t>
  </si>
  <si>
    <t>EQUIPAMIENTO</t>
  </si>
  <si>
    <t>INFRAESTRUCTURA</t>
  </si>
  <si>
    <t>PORCENTAJE</t>
  </si>
  <si>
    <t>ATENCION PLANILLA CONSOLIDADA</t>
  </si>
  <si>
    <t>(1) ANID financia hasta un 80% del COSTO TOTAL DEL PROYECTO. Subsidio máximo de $36.000.000.-</t>
  </si>
  <si>
    <t>(2) Aportes: El aporte de la beneficiaria deberan ser de al menos de un 20% respecto del costo total del proyecto.</t>
  </si>
  <si>
    <t>(3) Si ANID reduce el aporte en la adjudicación, la beneficaria podrá modificar el monto aportado de modo que sea igual o mayor al 20% del costo total del proyecto.</t>
  </si>
  <si>
    <t>Límites</t>
  </si>
  <si>
    <t>RESUMEN ITEM FINANCIABLES</t>
  </si>
  <si>
    <t>ÍTEM</t>
  </si>
  <si>
    <t>por</t>
  </si>
  <si>
    <t>Ítem</t>
  </si>
  <si>
    <t>No hay</t>
  </si>
  <si>
    <t>GASTOS DE OPERACIÓN</t>
  </si>
  <si>
    <t>Revisar bases del concurso</t>
  </si>
  <si>
    <r>
      <t>CRONOGRAMA DE GASTOS y APORTES POR CUATRIMESTRES (</t>
    </r>
    <r>
      <rPr>
        <b/>
        <sz val="12"/>
        <color rgb="FFC00000"/>
        <rFont val="Arial"/>
        <family val="2"/>
      </rPr>
      <t>COMPLETAR</t>
    </r>
    <r>
      <rPr>
        <b/>
        <sz val="12"/>
        <rFont val="Arial"/>
        <family val="2"/>
      </rPr>
      <t>)</t>
    </r>
  </si>
  <si>
    <t>FUENTE DE FINANCIAMIENTO</t>
  </si>
  <si>
    <t>CUATRIMESTRE 1</t>
  </si>
  <si>
    <t>CUATRIMESTRE 2</t>
  </si>
  <si>
    <t>CUATRIMESTRE 3</t>
  </si>
  <si>
    <t>TOTALES</t>
  </si>
  <si>
    <t>ANID Subdirección de Investigación Aplicada</t>
  </si>
  <si>
    <t>Aportes de la Beneficiaria</t>
  </si>
  <si>
    <t>Control</t>
  </si>
  <si>
    <t>SOLO REQUERIDO PARA LOS PROYECTOS QUE RESULTEN ADJUDICADOS. AL MOMENTO DE LA POSTULACION NO REQUIERE COMPLETAR ESTA SECCIÓN.</t>
  </si>
  <si>
    <t>HISTORIAL REITEMIZACIONES: En esta hoja deben quedar reflejadas todas la reitemizaciones realizadas por el proyecto al presupuesto del subsidio de la ANID con su respectiva justificación.</t>
  </si>
  <si>
    <t>MODIFICACIÓN PRESUPUESTARIA 1</t>
  </si>
  <si>
    <t>FECHA</t>
  </si>
  <si>
    <t>00-00-0000</t>
  </si>
  <si>
    <t>INSTITUCIÓN FINANCIADORA</t>
  </si>
  <si>
    <t>(indique el nombre de la entidad que realiza el aporte)</t>
  </si>
  <si>
    <t>INSTITUCIÓN EJECUTORA</t>
  </si>
  <si>
    <t>(indique el nombre de la beneficiaria  a este presupuesto)</t>
  </si>
  <si>
    <t>PRESUPUESTO ACTUAL</t>
  </si>
  <si>
    <t>PRESUPUESTO MODIFICADO</t>
  </si>
  <si>
    <t>JUSTIFICACIÓN DE LA REITEMIZACIÓN</t>
  </si>
  <si>
    <t>Justificación: Se solicita aumento/disminución en el sub ítem (Nombre) por un monto de $XXX debido a (agregar justificación técnica financiera que sea pertinente a las bases del concurso y al Instructivo General de Rendición de Cuentas ANID).</t>
  </si>
  <si>
    <t>MODIFICACIÓN PRESUPUESTARIA 2</t>
  </si>
  <si>
    <t>(indique el nombre de la beneficiaria asociada a este presupuesto)</t>
  </si>
  <si>
    <t>MODIFICACIÓN PRESUPUESTARIA 3</t>
  </si>
  <si>
    <t>MODIFICACIÓN PRESUPUESTARIA 4</t>
  </si>
  <si>
    <t>PLANILLA DE COSTOS PROYECTO "VALIRIZACIÓN DE LA INVESTIGACIÓN EN LA UNIVERSIDAD VIU 2025"</t>
  </si>
  <si>
    <r>
      <t xml:space="preserve">El rol de </t>
    </r>
    <r>
      <rPr>
        <b/>
        <sz val="9"/>
        <color rgb="FF000000"/>
        <rFont val="Verdana"/>
        <family val="2"/>
      </rPr>
      <t>Director(a) de Proyecto</t>
    </r>
    <r>
      <rPr>
        <sz val="9"/>
        <color rgb="FF000000"/>
        <rFont val="Verdana"/>
        <family val="2"/>
      </rPr>
      <t xml:space="preserve"> deberá tener una dedicación mínima de 20 horas/semana como requisito obligatorio durante toda la duración del proyecto (y durante la extensión)</t>
    </r>
  </si>
  <si>
    <t>Recuerde que el máximo a destinar en este ítem de financiamiento será hasta el 15% del total solicitado a ANID</t>
  </si>
  <si>
    <t>15% ANID</t>
  </si>
  <si>
    <t>DETALLE DE RECURSOS PARA EJECUTAR EL PROYECTO VIU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</si>
</sst>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Pts&quot;_-;\-* #,##0\ &quot;Pts&quot;_-;_-* &quot;-&quot;\ &quot;Pts&quot;_-;_-@_-"/>
    <numFmt numFmtId="165" formatCode="_-[$$-340A]\ * #,##0_-;\-[$$-340A]\ * #,##0_-;_-[$$-340A]\ * &quot;-&quot;??_-;_-@_-"/>
    <numFmt numFmtId="166" formatCode="_ [$$-340A]* #,##0.00_ ;_ [$$-340A]* \-#,##0.00_ ;_ [$$-340A]* &quot;-&quot;??_ ;_ @_ "/>
    <numFmt numFmtId="167" formatCode="_ [$$-340A]* #,##0_ ;_ [$$-340A]* \-#,##0_ ;_ [$$-340A]* &quot;-&quot;??_ ;_ @_ "/>
  </numFmts>
  <fonts count="6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4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2"/>
      <color indexed="12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  <family val="2"/>
    </font>
    <font>
      <sz val="14"/>
      <name val="Arial"/>
      <family val="2"/>
    </font>
    <font>
      <b/>
      <sz val="10"/>
      <color rgb="FF0000FF"/>
      <name val="Arial"/>
      <family val="2"/>
    </font>
    <font>
      <sz val="8"/>
      <color theme="1"/>
      <name val="Verdana"/>
      <family val="2"/>
    </font>
    <font>
      <b/>
      <sz val="10"/>
      <color rgb="FFFF0000"/>
      <name val="Arial"/>
      <family val="2"/>
    </font>
    <font>
      <b/>
      <sz val="10"/>
      <color theme="1" tint="0.499984740745262"/>
      <name val="Arial"/>
      <family val="2"/>
    </font>
    <font>
      <sz val="9"/>
      <color rgb="FF000000"/>
      <name val="Verdana"/>
      <family val="2"/>
    </font>
    <font>
      <i/>
      <sz val="10"/>
      <color rgb="FF000000"/>
      <name val="Arial"/>
      <family val="2"/>
    </font>
    <font>
      <b/>
      <sz val="10"/>
      <color theme="6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color theme="5"/>
      <name val="Arial"/>
      <family val="2"/>
    </font>
    <font>
      <i/>
      <sz val="10"/>
      <color theme="6"/>
      <name val="Arial"/>
      <family val="2"/>
    </font>
    <font>
      <b/>
      <i/>
      <sz val="9"/>
      <name val="Arial"/>
      <family val="2"/>
    </font>
    <font>
      <b/>
      <sz val="12"/>
      <color rgb="FFC00000"/>
      <name val="Arial"/>
      <family val="2"/>
    </font>
    <font>
      <b/>
      <i/>
      <sz val="10"/>
      <color theme="6" tint="-0.499984740745262"/>
      <name val="Arial"/>
      <family val="2"/>
    </font>
    <font>
      <b/>
      <sz val="9"/>
      <color rgb="FF000000"/>
      <name val="Verdana"/>
      <family val="2"/>
    </font>
    <font>
      <sz val="10"/>
      <color rgb="FF0B5EE3"/>
      <name val="Arial"/>
      <family val="2"/>
    </font>
    <font>
      <b/>
      <sz val="8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Verdana"/>
      <family val="2"/>
    </font>
    <font>
      <b/>
      <sz val="10"/>
      <color theme="5"/>
      <name val="Verdana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4"/>
      <name val="Arial"/>
      <family val="2"/>
    </font>
    <font>
      <b/>
      <sz val="10"/>
      <color theme="4"/>
      <name val="Verdana"/>
      <family val="2"/>
    </font>
    <font>
      <b/>
      <sz val="14"/>
      <color theme="4"/>
      <name val="Arial Narrow"/>
      <family val="2"/>
    </font>
    <font>
      <b/>
      <sz val="16"/>
      <color theme="4"/>
      <name val="Arial"/>
      <family val="2"/>
    </font>
    <font>
      <sz val="10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4"/>
      <name val="Arial"/>
      <family val="2"/>
    </font>
    <font>
      <b/>
      <sz val="12"/>
      <color theme="4"/>
      <name val="Calibri"/>
      <family val="2"/>
      <scheme val="minor"/>
    </font>
    <font>
      <i/>
      <sz val="10"/>
      <color theme="4"/>
      <name val="Calibri"/>
      <family val="2"/>
    </font>
    <font>
      <sz val="10"/>
      <color theme="4"/>
      <name val="Calibri"/>
      <family val="2"/>
      <scheme val="minor"/>
    </font>
    <font>
      <i/>
      <sz val="8"/>
      <color theme="4"/>
      <name val="Verdana"/>
      <family val="2"/>
    </font>
    <font>
      <b/>
      <sz val="14"/>
      <color theme="8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6" fillId="0" borderId="0" xfId="0" applyFont="1"/>
    <xf numFmtId="0" fontId="7" fillId="0" borderId="0" xfId="0" applyFont="1"/>
    <xf numFmtId="9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10" fontId="8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5" fillId="0" borderId="0" xfId="0" applyFont="1"/>
    <xf numFmtId="0" fontId="3" fillId="0" borderId="7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3" fillId="0" borderId="16" xfId="0" applyFont="1" applyBorder="1"/>
    <xf numFmtId="0" fontId="0" fillId="0" borderId="17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16" fillId="0" borderId="0" xfId="0" applyFont="1"/>
    <xf numFmtId="0" fontId="4" fillId="0" borderId="3" xfId="0" applyFont="1" applyBorder="1"/>
    <xf numFmtId="0" fontId="4" fillId="0" borderId="21" xfId="0" applyFont="1" applyBorder="1"/>
    <xf numFmtId="10" fontId="3" fillId="0" borderId="7" xfId="0" applyNumberFormat="1" applyFont="1" applyBorder="1" applyAlignment="1">
      <alignment horizontal="center"/>
    </xf>
    <xf numFmtId="0" fontId="24" fillId="0" borderId="0" xfId="0" applyFont="1"/>
    <xf numFmtId="0" fontId="17" fillId="0" borderId="0" xfId="0" applyFont="1"/>
    <xf numFmtId="0" fontId="25" fillId="0" borderId="0" xfId="0" applyFont="1"/>
    <xf numFmtId="0" fontId="26" fillId="0" borderId="0" xfId="0" applyFont="1"/>
    <xf numFmtId="0" fontId="2" fillId="0" borderId="3" xfId="0" applyFont="1" applyBorder="1"/>
    <xf numFmtId="0" fontId="4" fillId="3" borderId="3" xfId="0" applyFont="1" applyFill="1" applyBorder="1"/>
    <xf numFmtId="165" fontId="4" fillId="0" borderId="22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0" fontId="19" fillId="0" borderId="17" xfId="0" applyFont="1" applyBorder="1"/>
    <xf numFmtId="0" fontId="3" fillId="0" borderId="21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4" fillId="0" borderId="36" xfId="0" applyFont="1" applyBorder="1"/>
    <xf numFmtId="0" fontId="2" fillId="0" borderId="37" xfId="0" applyFont="1" applyBorder="1"/>
    <xf numFmtId="166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0" fontId="3" fillId="0" borderId="23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9" fontId="4" fillId="0" borderId="39" xfId="2" applyFont="1" applyBorder="1" applyAlignment="1">
      <alignment horizontal="center"/>
    </xf>
    <xf numFmtId="9" fontId="22" fillId="0" borderId="22" xfId="0" applyNumberFormat="1" applyFont="1" applyBorder="1" applyAlignment="1">
      <alignment horizontal="center"/>
    </xf>
    <xf numFmtId="9" fontId="4" fillId="3" borderId="39" xfId="2" applyFont="1" applyFill="1" applyBorder="1" applyAlignment="1">
      <alignment horizontal="center"/>
    </xf>
    <xf numFmtId="167" fontId="0" fillId="0" borderId="4" xfId="0" applyNumberFormat="1" applyBorder="1"/>
    <xf numFmtId="167" fontId="0" fillId="0" borderId="40" xfId="0" applyNumberFormat="1" applyBorder="1"/>
    <xf numFmtId="167" fontId="2" fillId="0" borderId="1" xfId="1" applyNumberFormat="1" applyFont="1" applyBorder="1"/>
    <xf numFmtId="167" fontId="2" fillId="0" borderId="6" xfId="0" applyNumberFormat="1" applyFont="1" applyBorder="1"/>
    <xf numFmtId="167" fontId="2" fillId="0" borderId="4" xfId="0" applyNumberFormat="1" applyFont="1" applyBorder="1"/>
    <xf numFmtId="167" fontId="2" fillId="0" borderId="40" xfId="0" applyNumberFormat="1" applyFont="1" applyBorder="1"/>
    <xf numFmtId="167" fontId="2" fillId="0" borderId="1" xfId="0" applyNumberFormat="1" applyFont="1" applyBorder="1"/>
    <xf numFmtId="167" fontId="2" fillId="0" borderId="22" xfId="0" applyNumberFormat="1" applyFont="1" applyBorder="1"/>
    <xf numFmtId="167" fontId="0" fillId="0" borderId="6" xfId="0" applyNumberFormat="1" applyBorder="1"/>
    <xf numFmtId="167" fontId="2" fillId="0" borderId="34" xfId="0" applyNumberFormat="1" applyFont="1" applyBorder="1"/>
    <xf numFmtId="167" fontId="2" fillId="0" borderId="37" xfId="0" applyNumberFormat="1" applyFont="1" applyBorder="1"/>
    <xf numFmtId="167" fontId="2" fillId="0" borderId="41" xfId="1" applyNumberFormat="1" applyFont="1" applyBorder="1"/>
    <xf numFmtId="167" fontId="2" fillId="0" borderId="3" xfId="1" applyNumberFormat="1" applyFont="1" applyBorder="1"/>
    <xf numFmtId="167" fontId="2" fillId="0" borderId="42" xfId="1" applyNumberFormat="1" applyFont="1" applyBorder="1"/>
    <xf numFmtId="167" fontId="2" fillId="0" borderId="22" xfId="2" applyNumberFormat="1" applyFont="1" applyBorder="1"/>
    <xf numFmtId="167" fontId="2" fillId="0" borderId="4" xfId="2" applyNumberFormat="1" applyFont="1" applyBorder="1"/>
    <xf numFmtId="167" fontId="2" fillId="0" borderId="5" xfId="2" applyNumberFormat="1" applyFont="1" applyBorder="1"/>
    <xf numFmtId="167" fontId="2" fillId="0" borderId="24" xfId="0" applyNumberFormat="1" applyFont="1" applyBorder="1"/>
    <xf numFmtId="167" fontId="2" fillId="0" borderId="22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3" borderId="4" xfId="0" applyNumberFormat="1" applyFont="1" applyFill="1" applyBorder="1" applyAlignment="1">
      <alignment horizontal="center"/>
    </xf>
    <xf numFmtId="167" fontId="3" fillId="2" borderId="7" xfId="0" applyNumberFormat="1" applyFont="1" applyFill="1" applyBorder="1" applyAlignment="1">
      <alignment horizontal="center"/>
    </xf>
    <xf numFmtId="167" fontId="3" fillId="2" borderId="12" xfId="0" applyNumberFormat="1" applyFont="1" applyFill="1" applyBorder="1" applyAlignment="1">
      <alignment horizontal="center"/>
    </xf>
    <xf numFmtId="0" fontId="9" fillId="3" borderId="0" xfId="0" applyFont="1" applyFill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167" fontId="2" fillId="0" borderId="44" xfId="1" applyNumberFormat="1" applyFont="1" applyBorder="1"/>
    <xf numFmtId="0" fontId="2" fillId="0" borderId="43" xfId="0" applyFont="1" applyBorder="1" applyAlignment="1">
      <alignment vertical="center" wrapText="1"/>
    </xf>
    <xf numFmtId="167" fontId="2" fillId="0" borderId="43" xfId="1" applyNumberFormat="1" applyFont="1" applyBorder="1"/>
    <xf numFmtId="0" fontId="2" fillId="0" borderId="21" xfId="0" applyFont="1" applyBorder="1"/>
    <xf numFmtId="167" fontId="2" fillId="0" borderId="43" xfId="0" applyNumberFormat="1" applyFont="1" applyBorder="1"/>
    <xf numFmtId="0" fontId="28" fillId="0" borderId="0" xfId="0" applyFont="1"/>
    <xf numFmtId="0" fontId="23" fillId="0" borderId="0" xfId="0" applyFont="1"/>
    <xf numFmtId="0" fontId="0" fillId="4" borderId="0" xfId="0" applyFill="1"/>
    <xf numFmtId="0" fontId="30" fillId="0" borderId="0" xfId="0" applyFont="1"/>
    <xf numFmtId="0" fontId="0" fillId="0" borderId="26" xfId="0" applyBorder="1"/>
    <xf numFmtId="0" fontId="0" fillId="0" borderId="22" xfId="0" applyBorder="1"/>
    <xf numFmtId="166" fontId="0" fillId="0" borderId="43" xfId="0" applyNumberFormat="1" applyBorder="1"/>
    <xf numFmtId="0" fontId="3" fillId="0" borderId="43" xfId="0" applyFont="1" applyBorder="1" applyAlignment="1">
      <alignment horizontal="center"/>
    </xf>
    <xf numFmtId="167" fontId="0" fillId="0" borderId="43" xfId="0" applyNumberFormat="1" applyBorder="1"/>
    <xf numFmtId="166" fontId="0" fillId="0" borderId="37" xfId="0" applyNumberFormat="1" applyBorder="1"/>
    <xf numFmtId="167" fontId="0" fillId="0" borderId="37" xfId="0" applyNumberFormat="1" applyBorder="1"/>
    <xf numFmtId="167" fontId="0" fillId="0" borderId="22" xfId="0" applyNumberFormat="1" applyBorder="1"/>
    <xf numFmtId="167" fontId="3" fillId="0" borderId="26" xfId="0" applyNumberFormat="1" applyFont="1" applyBorder="1"/>
    <xf numFmtId="0" fontId="0" fillId="0" borderId="36" xfId="0" applyBorder="1"/>
    <xf numFmtId="0" fontId="0" fillId="0" borderId="37" xfId="0" applyBorder="1"/>
    <xf numFmtId="167" fontId="0" fillId="0" borderId="44" xfId="0" applyNumberFormat="1" applyBorder="1"/>
    <xf numFmtId="0" fontId="0" fillId="0" borderId="45" xfId="0" applyBorder="1"/>
    <xf numFmtId="167" fontId="3" fillId="2" borderId="8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5" fontId="3" fillId="6" borderId="7" xfId="0" applyNumberFormat="1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" fillId="0" borderId="17" xfId="0" applyFont="1" applyBorder="1"/>
    <xf numFmtId="0" fontId="1" fillId="0" borderId="57" xfId="0" applyFont="1" applyBorder="1"/>
    <xf numFmtId="0" fontId="1" fillId="0" borderId="44" xfId="0" applyFont="1" applyBorder="1"/>
    <xf numFmtId="0" fontId="1" fillId="0" borderId="58" xfId="0" applyFont="1" applyBorder="1"/>
    <xf numFmtId="0" fontId="1" fillId="0" borderId="43" xfId="0" applyFont="1" applyBorder="1"/>
    <xf numFmtId="0" fontId="1" fillId="0" borderId="0" xfId="0" applyFont="1"/>
    <xf numFmtId="0" fontId="1" fillId="0" borderId="44" xfId="0" applyFont="1" applyBorder="1" applyAlignment="1">
      <alignment horizontal="center"/>
    </xf>
    <xf numFmtId="0" fontId="1" fillId="3" borderId="0" xfId="0" applyFont="1" applyFill="1"/>
    <xf numFmtId="167" fontId="1" fillId="0" borderId="6" xfId="0" applyNumberFormat="1" applyFont="1" applyBorder="1" applyAlignment="1">
      <alignment horizontal="center"/>
    </xf>
    <xf numFmtId="167" fontId="1" fillId="0" borderId="5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3" fillId="0" borderId="42" xfId="0" applyFont="1" applyBorder="1"/>
    <xf numFmtId="0" fontId="39" fillId="0" borderId="37" xfId="0" applyFont="1" applyBorder="1" applyAlignment="1">
      <alignment horizontal="center"/>
    </xf>
    <xf numFmtId="0" fontId="0" fillId="7" borderId="23" xfId="0" applyFill="1" applyBorder="1"/>
    <xf numFmtId="0" fontId="0" fillId="7" borderId="8" xfId="0" applyFill="1" applyBorder="1"/>
    <xf numFmtId="0" fontId="0" fillId="7" borderId="12" xfId="0" applyFill="1" applyBorder="1"/>
    <xf numFmtId="0" fontId="33" fillId="7" borderId="7" xfId="0" applyFont="1" applyFill="1" applyBorder="1"/>
    <xf numFmtId="0" fontId="33" fillId="5" borderId="24" xfId="0" applyFont="1" applyFill="1" applyBorder="1" applyAlignment="1">
      <alignment horizontal="center"/>
    </xf>
    <xf numFmtId="0" fontId="33" fillId="5" borderId="25" xfId="0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0" fontId="42" fillId="0" borderId="17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1" fillId="0" borderId="16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2" fillId="0" borderId="7" xfId="0" applyFont="1" applyBorder="1" applyAlignment="1">
      <alignment horizontal="center" vertical="center" wrapText="1"/>
    </xf>
    <xf numFmtId="0" fontId="41" fillId="0" borderId="66" xfId="0" applyFont="1" applyBorder="1" applyAlignment="1">
      <alignment horizontal="left" vertical="center" wrapText="1"/>
    </xf>
    <xf numFmtId="3" fontId="41" fillId="0" borderId="67" xfId="0" applyNumberFormat="1" applyFont="1" applyBorder="1" applyAlignment="1">
      <alignment horizontal="right" vertical="center" wrapText="1"/>
    </xf>
    <xf numFmtId="3" fontId="41" fillId="0" borderId="68" xfId="0" applyNumberFormat="1" applyFont="1" applyBorder="1" applyAlignment="1">
      <alignment horizontal="right" vertical="center" wrapText="1"/>
    </xf>
    <xf numFmtId="0" fontId="41" fillId="0" borderId="70" xfId="0" applyFont="1" applyBorder="1" applyAlignment="1">
      <alignment horizontal="left" vertical="center" wrapText="1"/>
    </xf>
    <xf numFmtId="3" fontId="41" fillId="0" borderId="71" xfId="0" applyNumberFormat="1" applyFont="1" applyBorder="1" applyAlignment="1">
      <alignment horizontal="right" vertical="center" wrapText="1"/>
    </xf>
    <xf numFmtId="3" fontId="41" fillId="0" borderId="72" xfId="0" applyNumberFormat="1" applyFont="1" applyBorder="1" applyAlignment="1">
      <alignment horizontal="right" vertical="center" wrapText="1"/>
    </xf>
    <xf numFmtId="0" fontId="41" fillId="0" borderId="73" xfId="0" applyFont="1" applyBorder="1" applyAlignment="1">
      <alignment vertical="center" wrapText="1"/>
    </xf>
    <xf numFmtId="0" fontId="42" fillId="0" borderId="74" xfId="0" applyFont="1" applyBorder="1" applyAlignment="1">
      <alignment horizontal="left" vertical="center" wrapText="1"/>
    </xf>
    <xf numFmtId="3" fontId="42" fillId="0" borderId="75" xfId="0" applyNumberFormat="1" applyFont="1" applyBorder="1" applyAlignment="1">
      <alignment horizontal="right" vertical="center" wrapText="1"/>
    </xf>
    <xf numFmtId="3" fontId="42" fillId="0" borderId="76" xfId="0" applyNumberFormat="1" applyFont="1" applyBorder="1" applyAlignment="1">
      <alignment horizontal="right" vertical="center" wrapText="1"/>
    </xf>
    <xf numFmtId="0" fontId="41" fillId="0" borderId="69" xfId="0" applyFont="1" applyBorder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3" fontId="42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1" fillId="0" borderId="49" xfId="0" applyFont="1" applyBorder="1"/>
    <xf numFmtId="166" fontId="0" fillId="0" borderId="4" xfId="1" applyNumberFormat="1" applyFont="1" applyBorder="1"/>
    <xf numFmtId="166" fontId="0" fillId="0" borderId="39" xfId="1" applyNumberFormat="1" applyFont="1" applyBorder="1"/>
    <xf numFmtId="166" fontId="0" fillId="0" borderId="22" xfId="1" applyNumberFormat="1" applyFont="1" applyBorder="1"/>
    <xf numFmtId="166" fontId="0" fillId="0" borderId="38" xfId="1" applyNumberFormat="1" applyFont="1" applyBorder="1"/>
    <xf numFmtId="166" fontId="0" fillId="0" borderId="5" xfId="1" applyNumberFormat="1" applyFont="1" applyBorder="1"/>
    <xf numFmtId="166" fontId="0" fillId="0" borderId="54" xfId="1" applyNumberFormat="1" applyFont="1" applyBorder="1"/>
    <xf numFmtId="0" fontId="43" fillId="0" borderId="0" xfId="0" applyFont="1"/>
    <xf numFmtId="0" fontId="44" fillId="0" borderId="0" xfId="0" applyFont="1"/>
    <xf numFmtId="0" fontId="45" fillId="8" borderId="8" xfId="0" applyFont="1" applyFill="1" applyBorder="1"/>
    <xf numFmtId="0" fontId="46" fillId="8" borderId="8" xfId="0" applyFont="1" applyFill="1" applyBorder="1"/>
    <xf numFmtId="0" fontId="46" fillId="8" borderId="12" xfId="0" applyFont="1" applyFill="1" applyBorder="1"/>
    <xf numFmtId="0" fontId="0" fillId="0" borderId="6" xfId="0" applyBorder="1"/>
    <xf numFmtId="0" fontId="48" fillId="0" borderId="0" xfId="0" applyFont="1"/>
    <xf numFmtId="167" fontId="0" fillId="9" borderId="4" xfId="0" applyNumberFormat="1" applyFill="1" applyBorder="1"/>
    <xf numFmtId="167" fontId="0" fillId="9" borderId="5" xfId="0" applyNumberFormat="1" applyFill="1" applyBorder="1"/>
    <xf numFmtId="0" fontId="39" fillId="0" borderId="43" xfId="0" applyFont="1" applyBorder="1" applyAlignment="1">
      <alignment horizontal="center"/>
    </xf>
    <xf numFmtId="166" fontId="0" fillId="0" borderId="6" xfId="1" applyNumberFormat="1" applyFont="1" applyBorder="1"/>
    <xf numFmtId="166" fontId="0" fillId="0" borderId="53" xfId="1" applyNumberFormat="1" applyFont="1" applyBorder="1"/>
    <xf numFmtId="167" fontId="0" fillId="9" borderId="6" xfId="0" applyNumberFormat="1" applyFill="1" applyBorder="1"/>
    <xf numFmtId="0" fontId="1" fillId="7" borderId="78" xfId="0" applyFont="1" applyFill="1" applyBorder="1"/>
    <xf numFmtId="0" fontId="1" fillId="7" borderId="79" xfId="0" applyFont="1" applyFill="1" applyBorder="1"/>
    <xf numFmtId="166" fontId="0" fillId="7" borderId="79" xfId="0" applyNumberFormat="1" applyFill="1" applyBorder="1"/>
    <xf numFmtId="167" fontId="0" fillId="7" borderId="79" xfId="0" applyNumberFormat="1" applyFill="1" applyBorder="1"/>
    <xf numFmtId="0" fontId="3" fillId="7" borderId="79" xfId="0" applyFont="1" applyFill="1" applyBorder="1" applyAlignment="1">
      <alignment horizontal="center"/>
    </xf>
    <xf numFmtId="0" fontId="3" fillId="7" borderId="80" xfId="0" applyFont="1" applyFill="1" applyBorder="1"/>
    <xf numFmtId="166" fontId="0" fillId="7" borderId="7" xfId="1" applyNumberFormat="1" applyFont="1" applyFill="1" applyBorder="1"/>
    <xf numFmtId="166" fontId="0" fillId="7" borderId="23" xfId="1" applyNumberFormat="1" applyFont="1" applyFill="1" applyBorder="1"/>
    <xf numFmtId="0" fontId="3" fillId="7" borderId="81" xfId="0" applyFont="1" applyFill="1" applyBorder="1"/>
    <xf numFmtId="0" fontId="47" fillId="7" borderId="79" xfId="0" applyFont="1" applyFill="1" applyBorder="1" applyAlignment="1">
      <alignment horizontal="center"/>
    </xf>
    <xf numFmtId="9" fontId="22" fillId="0" borderId="4" xfId="0" applyNumberFormat="1" applyFont="1" applyBorder="1" applyAlignment="1">
      <alignment horizontal="center"/>
    </xf>
    <xf numFmtId="0" fontId="54" fillId="0" borderId="0" xfId="0" applyFont="1"/>
    <xf numFmtId="0" fontId="56" fillId="0" borderId="69" xfId="0" applyFont="1" applyBorder="1" applyAlignment="1">
      <alignment vertical="center" wrapText="1"/>
    </xf>
    <xf numFmtId="0" fontId="57" fillId="0" borderId="77" xfId="0" applyFont="1" applyBorder="1" applyAlignment="1">
      <alignment vertical="center" wrapText="1"/>
    </xf>
    <xf numFmtId="167" fontId="18" fillId="10" borderId="6" xfId="0" applyNumberFormat="1" applyFont="1" applyFill="1" applyBorder="1"/>
    <xf numFmtId="167" fontId="18" fillId="10" borderId="4" xfId="0" applyNumberFormat="1" applyFont="1" applyFill="1" applyBorder="1"/>
    <xf numFmtId="167" fontId="18" fillId="10" borderId="40" xfId="0" applyNumberFormat="1" applyFont="1" applyFill="1" applyBorder="1"/>
    <xf numFmtId="167" fontId="18" fillId="10" borderId="22" xfId="0" applyNumberFormat="1" applyFont="1" applyFill="1" applyBorder="1"/>
    <xf numFmtId="167" fontId="18" fillId="10" borderId="5" xfId="0" applyNumberFormat="1" applyFont="1" applyFill="1" applyBorder="1"/>
    <xf numFmtId="0" fontId="2" fillId="0" borderId="5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58" xfId="0" applyFont="1" applyBorder="1"/>
    <xf numFmtId="0" fontId="2" fillId="0" borderId="57" xfId="0" applyFont="1" applyBorder="1"/>
    <xf numFmtId="167" fontId="2" fillId="0" borderId="44" xfId="0" applyNumberFormat="1" applyFont="1" applyBorder="1"/>
    <xf numFmtId="167" fontId="19" fillId="10" borderId="6" xfId="0" applyNumberFormat="1" applyFont="1" applyFill="1" applyBorder="1"/>
    <xf numFmtId="167" fontId="19" fillId="10" borderId="4" xfId="0" applyNumberFormat="1" applyFont="1" applyFill="1" applyBorder="1"/>
    <xf numFmtId="167" fontId="19" fillId="10" borderId="40" xfId="0" applyNumberFormat="1" applyFont="1" applyFill="1" applyBorder="1"/>
    <xf numFmtId="167" fontId="18" fillId="10" borderId="22" xfId="1" applyNumberFormat="1" applyFont="1" applyFill="1" applyBorder="1"/>
    <xf numFmtId="167" fontId="18" fillId="10" borderId="4" xfId="1" applyNumberFormat="1" applyFont="1" applyFill="1" applyBorder="1"/>
    <xf numFmtId="167" fontId="18" fillId="10" borderId="5" xfId="1" applyNumberFormat="1" applyFont="1" applyFill="1" applyBorder="1"/>
    <xf numFmtId="166" fontId="18" fillId="10" borderId="4" xfId="0" applyNumberFormat="1" applyFont="1" applyFill="1" applyBorder="1"/>
    <xf numFmtId="166" fontId="18" fillId="10" borderId="40" xfId="0" applyNumberFormat="1" applyFont="1" applyFill="1" applyBorder="1"/>
    <xf numFmtId="167" fontId="18" fillId="10" borderId="24" xfId="0" applyNumberFormat="1" applyFont="1" applyFill="1" applyBorder="1"/>
    <xf numFmtId="0" fontId="40" fillId="0" borderId="5" xfId="0" applyFont="1" applyBorder="1" applyAlignment="1">
      <alignment horizontal="center"/>
    </xf>
    <xf numFmtId="0" fontId="0" fillId="11" borderId="12" xfId="0" applyFill="1" applyBorder="1"/>
    <xf numFmtId="0" fontId="58" fillId="11" borderId="23" xfId="0" applyFont="1" applyFill="1" applyBorder="1"/>
    <xf numFmtId="165" fontId="0" fillId="0" borderId="0" xfId="0" applyNumberFormat="1"/>
    <xf numFmtId="0" fontId="42" fillId="5" borderId="23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0" fontId="55" fillId="11" borderId="23" xfId="0" applyFont="1" applyFill="1" applyBorder="1" applyAlignment="1">
      <alignment horizontal="center" vertical="center"/>
    </xf>
    <xf numFmtId="0" fontId="55" fillId="11" borderId="8" xfId="0" applyFont="1" applyFill="1" applyBorder="1" applyAlignment="1">
      <alignment horizontal="center" vertical="center"/>
    </xf>
    <xf numFmtId="0" fontId="55" fillId="11" borderId="12" xfId="0" applyFont="1" applyFill="1" applyBorder="1" applyAlignment="1">
      <alignment horizontal="center" vertical="center"/>
    </xf>
    <xf numFmtId="0" fontId="42" fillId="10" borderId="0" xfId="0" applyFont="1" applyFill="1" applyAlignment="1">
      <alignment horizontal="center" vertical="center" wrapText="1"/>
    </xf>
    <xf numFmtId="0" fontId="49" fillId="10" borderId="23" xfId="0" applyFont="1" applyFill="1" applyBorder="1"/>
    <xf numFmtId="0" fontId="50" fillId="10" borderId="8" xfId="0" applyFont="1" applyFill="1" applyBorder="1"/>
    <xf numFmtId="0" fontId="51" fillId="10" borderId="8" xfId="0" applyFont="1" applyFill="1" applyBorder="1"/>
    <xf numFmtId="0" fontId="51" fillId="10" borderId="12" xfId="0" applyFont="1" applyFill="1" applyBorder="1"/>
    <xf numFmtId="0" fontId="3" fillId="10" borderId="23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7" xfId="0" applyFont="1" applyFill="1" applyBorder="1"/>
    <xf numFmtId="0" fontId="27" fillId="10" borderId="8" xfId="0" applyFont="1" applyFill="1" applyBorder="1" applyAlignment="1">
      <alignment horizontal="center"/>
    </xf>
    <xf numFmtId="0" fontId="27" fillId="10" borderId="7" xfId="0" applyFont="1" applyFill="1" applyBorder="1" applyAlignment="1">
      <alignment horizontal="center"/>
    </xf>
    <xf numFmtId="166" fontId="3" fillId="10" borderId="7" xfId="1" applyNumberFormat="1" applyFont="1" applyFill="1" applyBorder="1" applyAlignment="1">
      <alignment horizontal="center"/>
    </xf>
    <xf numFmtId="166" fontId="19" fillId="10" borderId="7" xfId="1" applyNumberFormat="1" applyFont="1" applyFill="1" applyBorder="1" applyAlignment="1">
      <alignment horizontal="center"/>
    </xf>
    <xf numFmtId="166" fontId="17" fillId="9" borderId="6" xfId="1" applyNumberFormat="1" applyFont="1" applyFill="1" applyBorder="1" applyAlignment="1">
      <alignment horizontal="center"/>
    </xf>
    <xf numFmtId="166" fontId="17" fillId="9" borderId="4" xfId="1" applyNumberFormat="1" applyFont="1" applyFill="1" applyBorder="1" applyAlignment="1">
      <alignment horizontal="center"/>
    </xf>
    <xf numFmtId="166" fontId="17" fillId="9" borderId="5" xfId="1" applyNumberFormat="1" applyFont="1" applyFill="1" applyBorder="1" applyAlignment="1">
      <alignment horizontal="center"/>
    </xf>
    <xf numFmtId="0" fontId="9" fillId="9" borderId="13" xfId="0" applyFont="1" applyFill="1" applyBorder="1"/>
    <xf numFmtId="0" fontId="9" fillId="9" borderId="14" xfId="0" applyFont="1" applyFill="1" applyBorder="1"/>
    <xf numFmtId="0" fontId="4" fillId="9" borderId="14" xfId="0" applyFont="1" applyFill="1" applyBorder="1"/>
    <xf numFmtId="0" fontId="4" fillId="9" borderId="15" xfId="0" applyFont="1" applyFill="1" applyBorder="1"/>
    <xf numFmtId="0" fontId="3" fillId="9" borderId="18" xfId="0" applyFont="1" applyFill="1" applyBorder="1"/>
    <xf numFmtId="0" fontId="3" fillId="9" borderId="19" xfId="0" applyFont="1" applyFill="1" applyBorder="1"/>
    <xf numFmtId="0" fontId="4" fillId="9" borderId="19" xfId="0" applyFont="1" applyFill="1" applyBorder="1"/>
    <xf numFmtId="0" fontId="4" fillId="9" borderId="20" xfId="0" applyFont="1" applyFill="1" applyBorder="1"/>
    <xf numFmtId="0" fontId="0" fillId="9" borderId="13" xfId="0" applyFill="1" applyBorder="1"/>
    <xf numFmtId="0" fontId="0" fillId="9" borderId="28" xfId="0" applyFill="1" applyBorder="1"/>
    <xf numFmtId="0" fontId="2" fillId="9" borderId="28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5" xfId="0" applyFont="1" applyFill="1" applyBorder="1"/>
    <xf numFmtId="0" fontId="0" fillId="9" borderId="17" xfId="0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31" fillId="9" borderId="25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35" fillId="9" borderId="17" xfId="0" applyFont="1" applyFill="1" applyBorder="1" applyAlignment="1">
      <alignment horizontal="center"/>
    </xf>
    <xf numFmtId="0" fontId="32" fillId="9" borderId="25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30" fillId="9" borderId="24" xfId="0" applyFont="1" applyFill="1" applyBorder="1"/>
    <xf numFmtId="0" fontId="3" fillId="9" borderId="14" xfId="0" applyFont="1" applyFill="1" applyBorder="1"/>
    <xf numFmtId="0" fontId="0" fillId="9" borderId="14" xfId="0" applyFill="1" applyBorder="1"/>
    <xf numFmtId="0" fontId="0" fillId="9" borderId="15" xfId="0" applyFill="1" applyBorder="1"/>
    <xf numFmtId="166" fontId="19" fillId="9" borderId="15" xfId="0" applyNumberFormat="1" applyFont="1" applyFill="1" applyBorder="1"/>
    <xf numFmtId="167" fontId="0" fillId="9" borderId="14" xfId="0" applyNumberFormat="1" applyFill="1" applyBorder="1"/>
    <xf numFmtId="0" fontId="19" fillId="9" borderId="13" xfId="0" applyFont="1" applyFill="1" applyBorder="1"/>
    <xf numFmtId="0" fontId="19" fillId="9" borderId="14" xfId="0" applyFont="1" applyFill="1" applyBorder="1"/>
    <xf numFmtId="0" fontId="19" fillId="9" borderId="15" xfId="0" applyFont="1" applyFill="1" applyBorder="1"/>
    <xf numFmtId="167" fontId="19" fillId="9" borderId="15" xfId="0" applyNumberFormat="1" applyFont="1" applyFill="1" applyBorder="1"/>
    <xf numFmtId="0" fontId="2" fillId="9" borderId="64" xfId="0" applyFont="1" applyFill="1" applyBorder="1" applyAlignment="1">
      <alignment horizontal="left"/>
    </xf>
    <xf numFmtId="0" fontId="2" fillId="9" borderId="61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right"/>
    </xf>
    <xf numFmtId="0" fontId="1" fillId="9" borderId="48" xfId="0" applyFont="1" applyFill="1" applyBorder="1"/>
    <xf numFmtId="0" fontId="2" fillId="9" borderId="47" xfId="0" applyFont="1" applyFill="1" applyBorder="1" applyAlignment="1">
      <alignment horizontal="center"/>
    </xf>
    <xf numFmtId="0" fontId="18" fillId="9" borderId="24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12" xfId="0" applyFont="1" applyFill="1" applyBorder="1"/>
    <xf numFmtId="0" fontId="2" fillId="9" borderId="65" xfId="0" applyFont="1" applyFill="1" applyBorder="1" applyAlignment="1">
      <alignment horizontal="left"/>
    </xf>
    <xf numFmtId="0" fontId="1" fillId="9" borderId="62" xfId="0" applyFont="1" applyFill="1" applyBorder="1" applyAlignment="1">
      <alignment wrapText="1"/>
    </xf>
    <xf numFmtId="0" fontId="2" fillId="9" borderId="59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18" fillId="9" borderId="25" xfId="0" applyFont="1" applyFill="1" applyBorder="1" applyAlignment="1">
      <alignment horizontal="center"/>
    </xf>
    <xf numFmtId="0" fontId="2" fillId="9" borderId="18" xfId="0" applyFont="1" applyFill="1" applyBorder="1"/>
    <xf numFmtId="0" fontId="2" fillId="9" borderId="63" xfId="0" applyFont="1" applyFill="1" applyBorder="1"/>
    <xf numFmtId="0" fontId="2" fillId="9" borderId="60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9" borderId="52" xfId="0" applyFont="1" applyFill="1" applyBorder="1" applyAlignment="1">
      <alignment horizontal="center"/>
    </xf>
    <xf numFmtId="0" fontId="18" fillId="9" borderId="26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1" fillId="9" borderId="26" xfId="0" applyFont="1" applyFill="1" applyBorder="1"/>
    <xf numFmtId="0" fontId="3" fillId="9" borderId="23" xfId="0" applyFont="1" applyFill="1" applyBorder="1"/>
    <xf numFmtId="0" fontId="1" fillId="9" borderId="8" xfId="0" applyFont="1" applyFill="1" applyBorder="1"/>
    <xf numFmtId="167" fontId="19" fillId="9" borderId="7" xfId="0" applyNumberFormat="1" applyFont="1" applyFill="1" applyBorder="1"/>
    <xf numFmtId="166" fontId="3" fillId="9" borderId="7" xfId="0" applyNumberFormat="1" applyFont="1" applyFill="1" applyBorder="1"/>
    <xf numFmtId="0" fontId="4" fillId="9" borderId="7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3" fillId="9" borderId="13" xfId="0" applyFont="1" applyFill="1" applyBorder="1"/>
    <xf numFmtId="167" fontId="3" fillId="9" borderId="14" xfId="0" applyNumberFormat="1" applyFont="1" applyFill="1" applyBorder="1"/>
    <xf numFmtId="0" fontId="3" fillId="9" borderId="15" xfId="0" applyFont="1" applyFill="1" applyBorder="1"/>
    <xf numFmtId="166" fontId="0" fillId="9" borderId="24" xfId="1" applyNumberFormat="1" applyFont="1" applyFill="1" applyBorder="1"/>
    <xf numFmtId="166" fontId="0" fillId="9" borderId="13" xfId="1" applyNumberFormat="1" applyFont="1" applyFill="1" applyBorder="1"/>
    <xf numFmtId="0" fontId="0" fillId="9" borderId="24" xfId="0" applyFill="1" applyBorder="1"/>
    <xf numFmtId="0" fontId="3" fillId="9" borderId="38" xfId="0" applyFont="1" applyFill="1" applyBorder="1"/>
    <xf numFmtId="0" fontId="3" fillId="9" borderId="55" xfId="0" applyFont="1" applyFill="1" applyBorder="1"/>
    <xf numFmtId="167" fontId="3" fillId="9" borderId="55" xfId="0" applyNumberFormat="1" applyFont="1" applyFill="1" applyBorder="1"/>
    <xf numFmtId="0" fontId="3" fillId="9" borderId="56" xfId="0" applyFont="1" applyFill="1" applyBorder="1"/>
    <xf numFmtId="167" fontId="19" fillId="9" borderId="56" xfId="0" applyNumberFormat="1" applyFont="1" applyFill="1" applyBorder="1"/>
    <xf numFmtId="0" fontId="3" fillId="9" borderId="21" xfId="0" applyFont="1" applyFill="1" applyBorder="1"/>
    <xf numFmtId="0" fontId="3" fillId="9" borderId="9" xfId="0" applyFont="1" applyFill="1" applyBorder="1"/>
    <xf numFmtId="0" fontId="0" fillId="9" borderId="9" xfId="0" applyFill="1" applyBorder="1"/>
    <xf numFmtId="167" fontId="19" fillId="9" borderId="26" xfId="0" applyNumberFormat="1" applyFont="1" applyFill="1" applyBorder="1"/>
    <xf numFmtId="167" fontId="19" fillId="9" borderId="6" xfId="0" applyNumberFormat="1" applyFont="1" applyFill="1" applyBorder="1"/>
    <xf numFmtId="167" fontId="19" fillId="9" borderId="4" xfId="0" applyNumberFormat="1" applyFont="1" applyFill="1" applyBorder="1"/>
    <xf numFmtId="167" fontId="19" fillId="9" borderId="5" xfId="0" applyNumberFormat="1" applyFont="1" applyFill="1" applyBorder="1"/>
    <xf numFmtId="167" fontId="0" fillId="9" borderId="7" xfId="0" applyNumberFormat="1" applyFill="1" applyBorder="1"/>
    <xf numFmtId="0" fontId="1" fillId="9" borderId="46" xfId="0" applyFont="1" applyFill="1" applyBorder="1"/>
    <xf numFmtId="0" fontId="1" fillId="9" borderId="47" xfId="0" applyFont="1" applyFill="1" applyBorder="1" applyAlignment="1">
      <alignment horizontal="right"/>
    </xf>
    <xf numFmtId="0" fontId="2" fillId="9" borderId="49" xfId="0" applyFont="1" applyFill="1" applyBorder="1"/>
    <xf numFmtId="0" fontId="1" fillId="9" borderId="51" xfId="0" applyFont="1" applyFill="1" applyBorder="1"/>
    <xf numFmtId="0" fontId="1" fillId="9" borderId="31" xfId="0" applyFont="1" applyFill="1" applyBorder="1"/>
    <xf numFmtId="0" fontId="2" fillId="9" borderId="32" xfId="0" applyFont="1" applyFill="1" applyBorder="1" applyAlignment="1">
      <alignment horizontal="center"/>
    </xf>
    <xf numFmtId="0" fontId="3" fillId="9" borderId="3" xfId="0" applyFont="1" applyFill="1" applyBorder="1"/>
    <xf numFmtId="0" fontId="1" fillId="9" borderId="2" xfId="0" applyFont="1" applyFill="1" applyBorder="1"/>
    <xf numFmtId="167" fontId="3" fillId="9" borderId="7" xfId="0" applyNumberFormat="1" applyFont="1" applyFill="1" applyBorder="1"/>
    <xf numFmtId="0" fontId="9" fillId="9" borderId="23" xfId="0" applyFont="1" applyFill="1" applyBorder="1"/>
    <xf numFmtId="0" fontId="23" fillId="9" borderId="23" xfId="0" applyFont="1" applyFill="1" applyBorder="1"/>
    <xf numFmtId="0" fontId="23" fillId="9" borderId="8" xfId="0" applyFont="1" applyFill="1" applyBorder="1"/>
    <xf numFmtId="0" fontId="23" fillId="9" borderId="12" xfId="0" applyFont="1" applyFill="1" applyBorder="1"/>
    <xf numFmtId="0" fontId="1" fillId="9" borderId="46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3" fillId="9" borderId="82" xfId="0" applyFont="1" applyFill="1" applyBorder="1" applyAlignment="1">
      <alignment horizontal="center"/>
    </xf>
    <xf numFmtId="0" fontId="3" fillId="9" borderId="86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/>
    </xf>
    <xf numFmtId="0" fontId="0" fillId="9" borderId="26" xfId="0" applyFill="1" applyBorder="1"/>
    <xf numFmtId="167" fontId="1" fillId="9" borderId="8" xfId="0" applyNumberFormat="1" applyFont="1" applyFill="1" applyBorder="1"/>
    <xf numFmtId="166" fontId="19" fillId="9" borderId="7" xfId="0" applyNumberFormat="1" applyFont="1" applyFill="1" applyBorder="1"/>
    <xf numFmtId="0" fontId="1" fillId="9" borderId="23" xfId="0" applyFont="1" applyFill="1" applyBorder="1"/>
    <xf numFmtId="0" fontId="1" fillId="9" borderId="12" xfId="0" applyFont="1" applyFill="1" applyBorder="1"/>
    <xf numFmtId="0" fontId="3" fillId="9" borderId="54" xfId="0" applyFont="1" applyFill="1" applyBorder="1"/>
    <xf numFmtId="0" fontId="1" fillId="9" borderId="10" xfId="0" applyFont="1" applyFill="1" applyBorder="1"/>
    <xf numFmtId="0" fontId="3" fillId="9" borderId="8" xfId="0" applyFont="1" applyFill="1" applyBorder="1"/>
    <xf numFmtId="0" fontId="9" fillId="9" borderId="83" xfId="0" applyFont="1" applyFill="1" applyBorder="1"/>
    <xf numFmtId="0" fontId="0" fillId="9" borderId="84" xfId="0" applyFill="1" applyBorder="1"/>
    <xf numFmtId="0" fontId="0" fillId="9" borderId="85" xfId="0" applyFill="1" applyBorder="1"/>
    <xf numFmtId="0" fontId="0" fillId="9" borderId="49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19" fillId="9" borderId="25" xfId="0" applyFont="1" applyFill="1" applyBorder="1" applyAlignment="1">
      <alignment horizontal="center"/>
    </xf>
    <xf numFmtId="0" fontId="2" fillId="9" borderId="49" xfId="0" applyFont="1" applyFill="1" applyBorder="1" applyAlignment="1">
      <alignment horizontal="center"/>
    </xf>
    <xf numFmtId="0" fontId="2" fillId="9" borderId="51" xfId="0" applyFont="1" applyFill="1" applyBorder="1" applyAlignment="1">
      <alignment horizontal="center"/>
    </xf>
    <xf numFmtId="0" fontId="0" fillId="9" borderId="32" xfId="0" applyFill="1" applyBorder="1"/>
    <xf numFmtId="0" fontId="19" fillId="9" borderId="26" xfId="0" applyFont="1" applyFill="1" applyBorder="1"/>
    <xf numFmtId="0" fontId="0" fillId="9" borderId="8" xfId="0" applyFill="1" applyBorder="1"/>
    <xf numFmtId="0" fontId="3" fillId="9" borderId="24" xfId="0" applyFont="1" applyFill="1" applyBorder="1"/>
    <xf numFmtId="0" fontId="3" fillId="9" borderId="25" xfId="0" applyFont="1" applyFill="1" applyBorder="1" applyAlignment="1">
      <alignment horizontal="center"/>
    </xf>
    <xf numFmtId="0" fontId="3" fillId="9" borderId="26" xfId="0" applyFont="1" applyFill="1" applyBorder="1"/>
    <xf numFmtId="0" fontId="3" fillId="9" borderId="26" xfId="0" applyFont="1" applyFill="1" applyBorder="1" applyAlignment="1">
      <alignment horizontal="center"/>
    </xf>
    <xf numFmtId="0" fontId="3" fillId="9" borderId="7" xfId="0" applyFont="1" applyFill="1" applyBorder="1"/>
    <xf numFmtId="165" fontId="3" fillId="9" borderId="7" xfId="0" applyNumberFormat="1" applyFont="1" applyFill="1" applyBorder="1" applyAlignment="1">
      <alignment horizontal="center"/>
    </xf>
    <xf numFmtId="0" fontId="52" fillId="9" borderId="7" xfId="0" applyFont="1" applyFill="1" applyBorder="1"/>
    <xf numFmtId="165" fontId="52" fillId="9" borderId="7" xfId="0" applyNumberFormat="1" applyFont="1" applyFill="1" applyBorder="1" applyAlignment="1">
      <alignment horizontal="center"/>
    </xf>
    <xf numFmtId="165" fontId="52" fillId="9" borderId="23" xfId="0" applyNumberFormat="1" applyFont="1" applyFill="1" applyBorder="1" applyAlignment="1">
      <alignment horizontal="center"/>
    </xf>
    <xf numFmtId="0" fontId="53" fillId="9" borderId="26" xfId="0" applyFont="1" applyFill="1" applyBorder="1" applyAlignment="1">
      <alignment horizontal="left"/>
    </xf>
    <xf numFmtId="0" fontId="2" fillId="9" borderId="46" xfId="0" applyFont="1" applyFill="1" applyBorder="1" applyAlignment="1">
      <alignment horizontal="center"/>
    </xf>
    <xf numFmtId="0" fontId="17" fillId="9" borderId="24" xfId="0" applyFont="1" applyFill="1" applyBorder="1" applyAlignment="1">
      <alignment horizontal="center"/>
    </xf>
    <xf numFmtId="0" fontId="17" fillId="9" borderId="25" xfId="0" applyFont="1" applyFill="1" applyBorder="1" applyAlignment="1">
      <alignment horizontal="center"/>
    </xf>
    <xf numFmtId="0" fontId="17" fillId="9" borderId="26" xfId="0" applyFont="1" applyFill="1" applyBorder="1"/>
    <xf numFmtId="0" fontId="2" fillId="9" borderId="26" xfId="0" applyFont="1" applyFill="1" applyBorder="1" applyAlignment="1">
      <alignment horizontal="center"/>
    </xf>
    <xf numFmtId="0" fontId="2" fillId="9" borderId="26" xfId="0" applyFont="1" applyFill="1" applyBorder="1"/>
    <xf numFmtId="167" fontId="1" fillId="9" borderId="7" xfId="0" applyNumberFormat="1" applyFont="1" applyFill="1" applyBorder="1"/>
    <xf numFmtId="167" fontId="1" fillId="9" borderId="7" xfId="1" applyNumberFormat="1" applyFont="1" applyFill="1" applyBorder="1"/>
    <xf numFmtId="167" fontId="19" fillId="9" borderId="26" xfId="1" applyNumberFormat="1" applyFont="1" applyFill="1" applyBorder="1"/>
    <xf numFmtId="167" fontId="3" fillId="9" borderId="26" xfId="1" applyNumberFormat="1" applyFont="1" applyFill="1" applyBorder="1"/>
    <xf numFmtId="0" fontId="59" fillId="8" borderId="23" xfId="0" applyFont="1" applyFill="1" applyBorder="1"/>
  </cellXfs>
  <cellStyles count="3">
    <cellStyle name="Moneda [0]" xfId="1" builtinId="7"/>
    <cellStyle name="Normal" xfId="0" builtinId="0"/>
    <cellStyle name="Porcentaje" xfId="2" builtinId="5"/>
  </cellStyles>
  <dxfs count="23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00B0F0"/>
        </patternFill>
      </fill>
    </dxf>
    <dxf>
      <font>
        <color rgb="FF0061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CC"/>
      <color rgb="FF0B5EE3"/>
      <color rgb="FF00CC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1"/>
  <sheetViews>
    <sheetView workbookViewId="0">
      <selection activeCell="G31" sqref="G30:G31"/>
    </sheetView>
  </sheetViews>
  <sheetFormatPr baseColWidth="10" defaultColWidth="11.42578125" defaultRowHeight="12.75" x14ac:dyDescent="0.2"/>
  <cols>
    <col min="1" max="1" width="3.7109375" customWidth="1"/>
    <col min="2" max="2" width="3.140625" style="13" customWidth="1"/>
    <col min="3" max="3" width="43" customWidth="1"/>
    <col min="4" max="4" width="9.7109375" customWidth="1"/>
    <col min="5" max="5" width="14.140625" customWidth="1"/>
    <col min="6" max="6" width="22" customWidth="1"/>
    <col min="7" max="7" width="22.5703125" customWidth="1"/>
    <col min="8" max="8" width="18.28515625" customWidth="1"/>
    <col min="9" max="9" width="4.7109375" customWidth="1"/>
  </cols>
  <sheetData>
    <row r="1" spans="2:13" ht="7.5" customHeight="1" thickBot="1" x14ac:dyDescent="0.25"/>
    <row r="2" spans="2:13" ht="21" thickBot="1" x14ac:dyDescent="0.35">
      <c r="B2" s="232" t="s">
        <v>149</v>
      </c>
      <c r="C2" s="233"/>
      <c r="D2" s="233"/>
      <c r="E2" s="233"/>
      <c r="F2" s="233"/>
      <c r="G2" s="233"/>
      <c r="H2" s="233"/>
      <c r="I2" s="234"/>
      <c r="J2" s="235"/>
    </row>
    <row r="3" spans="2:13" x14ac:dyDescent="0.2">
      <c r="B3" s="31"/>
      <c r="C3" s="32"/>
      <c r="D3" s="32"/>
      <c r="E3" s="32"/>
      <c r="F3" s="32"/>
      <c r="G3" s="32"/>
      <c r="H3" s="32"/>
      <c r="I3" s="32"/>
      <c r="J3" s="33"/>
    </row>
    <row r="4" spans="2:13" x14ac:dyDescent="0.2">
      <c r="B4" s="57" t="s">
        <v>0</v>
      </c>
      <c r="D4" s="2"/>
      <c r="E4" s="2"/>
      <c r="F4" s="2"/>
      <c r="G4" s="2"/>
      <c r="H4" s="2"/>
      <c r="I4" s="2"/>
      <c r="J4" s="34"/>
      <c r="K4" s="2"/>
      <c r="L4" s="2"/>
      <c r="M4" s="2"/>
    </row>
    <row r="5" spans="2:13" x14ac:dyDescent="0.2">
      <c r="B5" s="57" t="s">
        <v>1</v>
      </c>
      <c r="D5" s="46" t="s">
        <v>2</v>
      </c>
      <c r="E5" s="46"/>
      <c r="H5" s="2"/>
      <c r="I5" s="2"/>
      <c r="J5" s="34"/>
      <c r="K5" s="2"/>
      <c r="L5" s="2"/>
      <c r="M5" s="2"/>
    </row>
    <row r="6" spans="2:13" x14ac:dyDescent="0.2">
      <c r="B6" s="57"/>
      <c r="D6" s="46"/>
      <c r="E6" s="46"/>
      <c r="H6" s="2"/>
      <c r="I6" s="2"/>
      <c r="J6" s="34"/>
      <c r="K6" s="2"/>
      <c r="L6" s="2"/>
      <c r="M6" s="2"/>
    </row>
    <row r="7" spans="2:13" ht="13.5" thickBot="1" x14ac:dyDescent="0.25">
      <c r="B7" s="35"/>
      <c r="C7" s="2"/>
      <c r="D7" s="12"/>
      <c r="E7" s="12"/>
      <c r="H7" s="2"/>
      <c r="I7" s="2"/>
      <c r="J7" s="34"/>
      <c r="K7" s="2"/>
      <c r="L7" s="2"/>
      <c r="M7" s="2"/>
    </row>
    <row r="8" spans="2:13" ht="13.5" thickBot="1" x14ac:dyDescent="0.25">
      <c r="B8" s="35"/>
      <c r="F8" s="236" t="s">
        <v>3</v>
      </c>
      <c r="G8" s="237"/>
      <c r="H8" s="238"/>
      <c r="J8" s="36"/>
    </row>
    <row r="9" spans="2:13" ht="13.5" thickBot="1" x14ac:dyDescent="0.25">
      <c r="B9" s="37"/>
      <c r="C9" s="239" t="s">
        <v>4</v>
      </c>
      <c r="D9" s="241" t="s">
        <v>5</v>
      </c>
      <c r="E9" s="239" t="s">
        <v>6</v>
      </c>
      <c r="F9" s="239" t="s">
        <v>7</v>
      </c>
      <c r="G9" s="239" t="s">
        <v>8</v>
      </c>
      <c r="H9" s="240" t="s">
        <v>9</v>
      </c>
      <c r="J9" s="36"/>
    </row>
    <row r="10" spans="2:13" x14ac:dyDescent="0.2">
      <c r="B10" s="35"/>
      <c r="C10" s="18"/>
      <c r="D10" s="20"/>
      <c r="E10" s="23"/>
      <c r="F10" s="54"/>
      <c r="G10" s="54"/>
      <c r="H10" s="247">
        <f>SUM(F10:G10)</f>
        <v>0</v>
      </c>
      <c r="J10" s="36"/>
    </row>
    <row r="11" spans="2:13" x14ac:dyDescent="0.2">
      <c r="B11" s="35"/>
      <c r="C11" s="16"/>
      <c r="D11" s="21"/>
      <c r="E11" s="14"/>
      <c r="F11" s="55"/>
      <c r="G11" s="55"/>
      <c r="H11" s="248">
        <f t="shared" ref="H11:H18" si="0">SUM(F11:G11)</f>
        <v>0</v>
      </c>
      <c r="J11" s="36"/>
    </row>
    <row r="12" spans="2:13" x14ac:dyDescent="0.2">
      <c r="B12" s="35"/>
      <c r="C12" s="16"/>
      <c r="D12" s="21"/>
      <c r="E12" s="14"/>
      <c r="F12" s="55"/>
      <c r="G12" s="55"/>
      <c r="H12" s="248">
        <f t="shared" si="0"/>
        <v>0</v>
      </c>
      <c r="J12" s="36"/>
    </row>
    <row r="13" spans="2:13" x14ac:dyDescent="0.2">
      <c r="B13" s="35"/>
      <c r="C13" s="16"/>
      <c r="D13" s="21"/>
      <c r="E13" s="14"/>
      <c r="F13" s="55"/>
      <c r="G13" s="55"/>
      <c r="H13" s="248">
        <f t="shared" si="0"/>
        <v>0</v>
      </c>
      <c r="J13" s="36"/>
    </row>
    <row r="14" spans="2:13" x14ac:dyDescent="0.2">
      <c r="B14" s="35"/>
      <c r="C14" s="16"/>
      <c r="D14" s="21"/>
      <c r="E14" s="14"/>
      <c r="F14" s="55"/>
      <c r="G14" s="55"/>
      <c r="H14" s="248">
        <f t="shared" si="0"/>
        <v>0</v>
      </c>
      <c r="J14" s="36"/>
    </row>
    <row r="15" spans="2:13" x14ac:dyDescent="0.2">
      <c r="B15" s="35"/>
      <c r="C15" s="16"/>
      <c r="D15" s="21"/>
      <c r="E15" s="14"/>
      <c r="F15" s="55"/>
      <c r="G15" s="55"/>
      <c r="H15" s="248">
        <f t="shared" si="0"/>
        <v>0</v>
      </c>
      <c r="J15" s="36"/>
    </row>
    <row r="16" spans="2:13" x14ac:dyDescent="0.2">
      <c r="B16" s="35"/>
      <c r="C16" s="16"/>
      <c r="D16" s="21"/>
      <c r="E16" s="14"/>
      <c r="F16" s="55"/>
      <c r="G16" s="55"/>
      <c r="H16" s="248">
        <f t="shared" si="0"/>
        <v>0</v>
      </c>
      <c r="J16" s="36"/>
    </row>
    <row r="17" spans="2:10" x14ac:dyDescent="0.2">
      <c r="B17" s="35"/>
      <c r="C17" s="16"/>
      <c r="D17" s="21"/>
      <c r="E17" s="14"/>
      <c r="F17" s="55"/>
      <c r="G17" s="55"/>
      <c r="H17" s="248">
        <f t="shared" si="0"/>
        <v>0</v>
      </c>
      <c r="J17" s="36"/>
    </row>
    <row r="18" spans="2:10" ht="13.5" thickBot="1" x14ac:dyDescent="0.25">
      <c r="B18" s="35"/>
      <c r="C18" s="17"/>
      <c r="D18" s="22"/>
      <c r="E18" s="15"/>
      <c r="F18" s="56"/>
      <c r="G18" s="56"/>
      <c r="H18" s="249">
        <f t="shared" si="0"/>
        <v>0</v>
      </c>
      <c r="J18" s="36"/>
    </row>
    <row r="19" spans="2:10" ht="13.5" thickBot="1" x14ac:dyDescent="0.25">
      <c r="B19" s="35" t="s">
        <v>10</v>
      </c>
      <c r="C19" s="242" t="s">
        <v>11</v>
      </c>
      <c r="D19" s="243"/>
      <c r="E19" s="244"/>
      <c r="F19" s="245">
        <f>SUM(F10:F18)</f>
        <v>0</v>
      </c>
      <c r="G19" s="245">
        <f>SUM(G10:G18)</f>
        <v>0</v>
      </c>
      <c r="H19" s="246">
        <f>SUM(F19:G19)</f>
        <v>0</v>
      </c>
      <c r="J19" s="36"/>
    </row>
    <row r="20" spans="2:10" x14ac:dyDescent="0.2">
      <c r="B20" s="128"/>
      <c r="C20" s="45"/>
      <c r="J20" s="36"/>
    </row>
    <row r="21" spans="2:10" ht="16.5" thickBot="1" x14ac:dyDescent="0.3">
      <c r="B21" s="38"/>
      <c r="C21" s="39"/>
      <c r="D21" s="39"/>
      <c r="E21" s="39"/>
      <c r="F21" s="39"/>
      <c r="G21" s="39"/>
      <c r="H21" s="39"/>
      <c r="I21" s="39"/>
      <c r="J21" s="40"/>
    </row>
  </sheetData>
  <mergeCells count="1">
    <mergeCell ref="F8:H8"/>
  </mergeCells>
  <phoneticPr fontId="0" type="noConversion"/>
  <pageMargins left="0.75" right="0.75" top="1" bottom="1" header="0" footer="0"/>
  <pageSetup paperSize="9" fitToHeight="7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4"/>
  <sheetViews>
    <sheetView showGridLines="0" tabSelected="1" workbookViewId="0">
      <selection activeCell="C6" sqref="C6"/>
    </sheetView>
  </sheetViews>
  <sheetFormatPr baseColWidth="10" defaultColWidth="11.42578125" defaultRowHeight="12.75" x14ac:dyDescent="0.2"/>
  <cols>
    <col min="1" max="1" width="46.28515625" customWidth="1"/>
    <col min="2" max="2" width="14.5703125" customWidth="1"/>
    <col min="3" max="3" width="11.28515625" bestFit="1" customWidth="1"/>
    <col min="4" max="4" width="14.42578125" customWidth="1"/>
    <col min="5" max="5" width="12.28515625" customWidth="1"/>
    <col min="6" max="6" width="12.28515625" bestFit="1" customWidth="1"/>
    <col min="7" max="7" width="10.28515625" customWidth="1"/>
    <col min="8" max="8" width="14" customWidth="1"/>
    <col min="9" max="9" width="20.42578125" customWidth="1"/>
    <col min="10" max="10" width="20.28515625" customWidth="1"/>
    <col min="12" max="12" width="2.42578125" customWidth="1"/>
    <col min="13" max="13" width="6.7109375" customWidth="1"/>
    <col min="14" max="14" width="14.28515625" customWidth="1"/>
  </cols>
  <sheetData>
    <row r="1" spans="1:11" ht="9" customHeight="1" thickBot="1" x14ac:dyDescent="0.3">
      <c r="A1" s="6"/>
      <c r="B1" s="6"/>
    </row>
    <row r="2" spans="1:11" s="2" customFormat="1" ht="18.75" thickBot="1" x14ac:dyDescent="0.3">
      <c r="A2" s="392" t="s">
        <v>153</v>
      </c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1:11" s="2" customFormat="1" ht="18" x14ac:dyDescent="0.25">
      <c r="A3" s="8" t="s">
        <v>12</v>
      </c>
      <c r="B3" s="2" t="str">
        <f>'Costo de Actividades'!D5</f>
        <v>Indique aquí el nombre de la INSTITUCIÓN BENEFICIARIA</v>
      </c>
    </row>
    <row r="4" spans="1:11" s="2" customFormat="1" ht="18" x14ac:dyDescent="0.25">
      <c r="A4" s="8"/>
      <c r="B4" s="110"/>
    </row>
    <row r="5" spans="1:11" s="2" customFormat="1" ht="18" x14ac:dyDescent="0.25">
      <c r="A5" s="8"/>
      <c r="B5" s="45"/>
    </row>
    <row r="6" spans="1:11" s="2" customFormat="1" ht="18.75" thickBot="1" x14ac:dyDescent="0.3">
      <c r="A6" s="8"/>
      <c r="B6" s="8"/>
      <c r="C6" s="45"/>
    </row>
    <row r="7" spans="1:11" s="3" customFormat="1" ht="18" x14ac:dyDescent="0.25">
      <c r="A7" s="250" t="s">
        <v>13</v>
      </c>
      <c r="B7" s="251"/>
      <c r="C7" s="252"/>
      <c r="D7" s="252"/>
      <c r="E7" s="252"/>
      <c r="F7" s="252"/>
      <c r="G7" s="252"/>
      <c r="H7" s="252"/>
      <c r="I7" s="252"/>
      <c r="J7" s="252"/>
      <c r="K7" s="253"/>
    </row>
    <row r="8" spans="1:11" s="3" customFormat="1" ht="3.75" customHeight="1" thickBot="1" x14ac:dyDescent="0.25">
      <c r="A8" s="254"/>
      <c r="B8" s="255"/>
      <c r="C8" s="256"/>
      <c r="D8" s="256"/>
      <c r="E8" s="256"/>
      <c r="F8" s="256"/>
      <c r="G8" s="256"/>
      <c r="H8" s="256"/>
      <c r="I8" s="256"/>
      <c r="J8" s="256"/>
      <c r="K8" s="257"/>
    </row>
    <row r="9" spans="1:11" s="3" customFormat="1" ht="11.25" x14ac:dyDescent="0.2">
      <c r="A9" s="10" t="s">
        <v>14</v>
      </c>
      <c r="B9" s="10"/>
    </row>
    <row r="10" spans="1:11" s="3" customFormat="1" ht="11.25" x14ac:dyDescent="0.2">
      <c r="A10" s="10" t="s">
        <v>15</v>
      </c>
      <c r="B10" s="10"/>
    </row>
    <row r="11" spans="1:11" s="3" customFormat="1" ht="12" thickBot="1" x14ac:dyDescent="0.25">
      <c r="A11" s="10" t="s">
        <v>16</v>
      </c>
      <c r="B11" s="10"/>
    </row>
    <row r="12" spans="1:11" ht="13.5" thickBot="1" x14ac:dyDescent="0.25">
      <c r="A12" s="258"/>
      <c r="B12" s="259"/>
      <c r="C12" s="260" t="s">
        <v>17</v>
      </c>
      <c r="D12" s="260" t="s">
        <v>18</v>
      </c>
      <c r="E12" s="260" t="s">
        <v>19</v>
      </c>
      <c r="F12" s="260" t="s">
        <v>10</v>
      </c>
      <c r="G12" s="261" t="s">
        <v>20</v>
      </c>
      <c r="H12" s="262" t="s">
        <v>21</v>
      </c>
      <c r="I12" s="263" t="s">
        <v>22</v>
      </c>
      <c r="J12" s="264"/>
      <c r="K12" s="310" t="s">
        <v>23</v>
      </c>
    </row>
    <row r="13" spans="1:11" x14ac:dyDescent="0.2">
      <c r="A13" s="265" t="s">
        <v>24</v>
      </c>
      <c r="B13" s="266" t="s">
        <v>25</v>
      </c>
      <c r="C13" s="267" t="s">
        <v>26</v>
      </c>
      <c r="D13" s="267" t="s">
        <v>26</v>
      </c>
      <c r="E13" s="267" t="s">
        <v>27</v>
      </c>
      <c r="F13" s="267" t="s">
        <v>28</v>
      </c>
      <c r="G13" s="268" t="s">
        <v>29</v>
      </c>
      <c r="H13" s="269" t="s">
        <v>30</v>
      </c>
      <c r="I13" s="270" t="s">
        <v>31</v>
      </c>
      <c r="J13" s="270" t="s">
        <v>32</v>
      </c>
      <c r="K13" s="270" t="s">
        <v>33</v>
      </c>
    </row>
    <row r="14" spans="1:11" ht="15" thickBot="1" x14ac:dyDescent="0.25">
      <c r="A14" s="271" t="s">
        <v>34</v>
      </c>
      <c r="B14" s="266" t="s">
        <v>35</v>
      </c>
      <c r="C14" s="267" t="s">
        <v>36</v>
      </c>
      <c r="D14" s="267" t="s">
        <v>36</v>
      </c>
      <c r="E14" s="267" t="s">
        <v>37</v>
      </c>
      <c r="F14" s="267" t="s">
        <v>38</v>
      </c>
      <c r="G14" s="268"/>
      <c r="H14" s="272" t="s">
        <v>39</v>
      </c>
      <c r="I14" s="273"/>
      <c r="J14" s="273"/>
      <c r="K14" s="311" t="s">
        <v>32</v>
      </c>
    </row>
    <row r="15" spans="1:11" ht="4.5" customHeight="1" thickBot="1" x14ac:dyDescent="0.25">
      <c r="A15" s="274"/>
      <c r="B15" s="275"/>
      <c r="C15" s="276"/>
      <c r="D15" s="276"/>
      <c r="E15" s="276"/>
      <c r="F15" s="276"/>
      <c r="G15" s="277"/>
      <c r="H15" s="278"/>
      <c r="I15" s="279"/>
      <c r="J15" s="279"/>
      <c r="K15" s="277"/>
    </row>
    <row r="16" spans="1:11" ht="13.5" thickBot="1" x14ac:dyDescent="0.25">
      <c r="A16" s="280" t="s">
        <v>40</v>
      </c>
      <c r="B16" s="281"/>
      <c r="C16" s="281"/>
      <c r="D16" s="281"/>
      <c r="E16" s="281"/>
      <c r="F16" s="281"/>
      <c r="G16" s="282"/>
      <c r="H16" s="283"/>
      <c r="I16" s="279"/>
      <c r="J16" s="279"/>
      <c r="K16" s="277"/>
    </row>
    <row r="17" spans="1:20" ht="13.5" thickBot="1" x14ac:dyDescent="0.25">
      <c r="A17" s="187" t="s">
        <v>41</v>
      </c>
      <c r="B17" s="188"/>
      <c r="C17" s="189">
        <v>0</v>
      </c>
      <c r="D17" s="190"/>
      <c r="E17" s="196">
        <f>20*4</f>
        <v>80</v>
      </c>
      <c r="F17" s="190">
        <f>D17*E17</f>
        <v>0</v>
      </c>
      <c r="G17" s="195">
        <v>12</v>
      </c>
      <c r="H17" s="308">
        <f>F17*G17</f>
        <v>0</v>
      </c>
      <c r="I17" s="193"/>
      <c r="J17" s="194"/>
      <c r="K17" s="330">
        <f>(J17/G17)</f>
        <v>0</v>
      </c>
    </row>
    <row r="18" spans="1:20" ht="13.5" thickBot="1" x14ac:dyDescent="0.25">
      <c r="A18" s="312" t="s">
        <v>42</v>
      </c>
      <c r="B18" s="275"/>
      <c r="C18" s="275"/>
      <c r="D18" s="313"/>
      <c r="E18" s="275"/>
      <c r="F18" s="275"/>
      <c r="G18" s="314"/>
      <c r="H18" s="283"/>
      <c r="I18" s="315"/>
      <c r="J18" s="316"/>
      <c r="K18" s="317"/>
    </row>
    <row r="19" spans="1:20" ht="13.5" thickBot="1" x14ac:dyDescent="0.25">
      <c r="A19" s="187" t="s">
        <v>43</v>
      </c>
      <c r="B19" s="188"/>
      <c r="C19" s="189">
        <v>0</v>
      </c>
      <c r="D19" s="190"/>
      <c r="E19" s="191">
        <v>20</v>
      </c>
      <c r="F19" s="190">
        <f>D19*E19</f>
        <v>0</v>
      </c>
      <c r="G19" s="192">
        <v>12</v>
      </c>
      <c r="H19" s="308">
        <f>F19*G19</f>
        <v>0</v>
      </c>
      <c r="I19" s="193"/>
      <c r="J19" s="194"/>
      <c r="K19" s="330">
        <f>(J19/G19)</f>
        <v>0</v>
      </c>
    </row>
    <row r="20" spans="1:20" x14ac:dyDescent="0.2">
      <c r="A20" s="167"/>
      <c r="B20" s="132"/>
      <c r="C20" s="113">
        <v>0</v>
      </c>
      <c r="D20" s="115"/>
      <c r="E20" s="114"/>
      <c r="F20" s="115">
        <f t="shared" ref="F20:F21" si="0">D20*E20</f>
        <v>0</v>
      </c>
      <c r="G20" s="58">
        <v>12</v>
      </c>
      <c r="H20" s="327">
        <f t="shared" ref="H20:H21" si="1">F20*G20</f>
        <v>0</v>
      </c>
      <c r="I20" s="184"/>
      <c r="J20" s="185"/>
      <c r="K20" s="186">
        <f>(J20/G20)</f>
        <v>0</v>
      </c>
    </row>
    <row r="21" spans="1:20" ht="13.5" thickBot="1" x14ac:dyDescent="0.25">
      <c r="A21" s="129"/>
      <c r="B21" s="132"/>
      <c r="C21" s="113">
        <v>0</v>
      </c>
      <c r="D21" s="115"/>
      <c r="E21" s="114"/>
      <c r="F21" s="115">
        <f t="shared" si="0"/>
        <v>0</v>
      </c>
      <c r="G21" s="58">
        <v>12</v>
      </c>
      <c r="H21" s="328">
        <f t="shared" si="1"/>
        <v>0</v>
      </c>
      <c r="I21" s="168"/>
      <c r="J21" s="169"/>
      <c r="K21" s="182">
        <f>(J21/G21)</f>
        <v>0</v>
      </c>
    </row>
    <row r="22" spans="1:20" x14ac:dyDescent="0.2">
      <c r="A22" s="318" t="s">
        <v>44</v>
      </c>
      <c r="B22" s="319"/>
      <c r="C22" s="319"/>
      <c r="D22" s="320"/>
      <c r="E22" s="319"/>
      <c r="F22" s="319"/>
      <c r="G22" s="321"/>
      <c r="H22" s="322"/>
      <c r="I22" s="170"/>
      <c r="J22" s="171"/>
      <c r="K22" s="179"/>
    </row>
    <row r="23" spans="1:20" x14ac:dyDescent="0.2">
      <c r="A23" s="131" t="s">
        <v>41</v>
      </c>
      <c r="B23" s="132"/>
      <c r="C23" s="113">
        <v>0</v>
      </c>
      <c r="D23" s="115"/>
      <c r="E23" s="183"/>
      <c r="F23" s="115">
        <f>D23*E23</f>
        <v>0</v>
      </c>
      <c r="G23" s="58">
        <v>12</v>
      </c>
      <c r="H23" s="328">
        <f>F23*G23</f>
        <v>0</v>
      </c>
      <c r="I23" s="168"/>
      <c r="J23" s="169"/>
      <c r="K23" s="181">
        <f>(J23/G23)</f>
        <v>0</v>
      </c>
    </row>
    <row r="24" spans="1:20" ht="13.5" thickBot="1" x14ac:dyDescent="0.25">
      <c r="A24" s="129"/>
      <c r="B24" s="130"/>
      <c r="C24" s="122"/>
      <c r="D24" s="122"/>
      <c r="E24" s="134"/>
      <c r="F24" s="122"/>
      <c r="G24" s="123"/>
      <c r="H24" s="329"/>
      <c r="I24" s="172"/>
      <c r="J24" s="173"/>
      <c r="K24" s="111"/>
    </row>
    <row r="25" spans="1:20" x14ac:dyDescent="0.2">
      <c r="A25" s="318" t="s">
        <v>45</v>
      </c>
      <c r="B25" s="319"/>
      <c r="C25" s="319"/>
      <c r="D25" s="320"/>
      <c r="E25" s="319"/>
      <c r="F25" s="319"/>
      <c r="G25" s="321"/>
      <c r="H25" s="322"/>
      <c r="I25" s="170"/>
      <c r="J25" s="171"/>
      <c r="K25" s="112"/>
    </row>
    <row r="26" spans="1:20" x14ac:dyDescent="0.2">
      <c r="A26" s="131" t="s">
        <v>41</v>
      </c>
      <c r="B26" s="132"/>
      <c r="C26" s="113">
        <v>0</v>
      </c>
      <c r="D26" s="115">
        <v>0</v>
      </c>
      <c r="E26" s="183"/>
      <c r="F26" s="115">
        <f>D26*E26</f>
        <v>0</v>
      </c>
      <c r="G26" s="58">
        <v>12</v>
      </c>
      <c r="H26" s="328">
        <f>F26*G26</f>
        <v>0</v>
      </c>
      <c r="I26" s="168"/>
      <c r="J26" s="169"/>
      <c r="K26" s="181">
        <f>(J26/G26)</f>
        <v>0</v>
      </c>
    </row>
    <row r="27" spans="1:20" ht="13.5" thickBot="1" x14ac:dyDescent="0.25">
      <c r="A27" s="120"/>
      <c r="B27" s="121"/>
      <c r="C27" s="116"/>
      <c r="D27" s="117"/>
      <c r="E27" s="140"/>
      <c r="F27" s="117"/>
      <c r="G27" s="139"/>
      <c r="H27" s="329"/>
      <c r="I27" s="172"/>
      <c r="J27" s="173"/>
      <c r="K27" s="182"/>
    </row>
    <row r="28" spans="1:20" ht="13.5" thickBot="1" x14ac:dyDescent="0.25">
      <c r="A28" s="323" t="s">
        <v>28</v>
      </c>
      <c r="B28" s="324"/>
      <c r="C28" s="325"/>
      <c r="D28" s="325"/>
      <c r="E28" s="325"/>
      <c r="F28" s="325"/>
      <c r="G28" s="325"/>
      <c r="H28" s="326">
        <f>SUM(H15:H27)</f>
        <v>0</v>
      </c>
      <c r="I28" s="119">
        <f>SUM(I15:I27)</f>
        <v>0</v>
      </c>
      <c r="J28" s="119">
        <f>SUM(J15:J27)</f>
        <v>0</v>
      </c>
      <c r="K28" s="111"/>
      <c r="M28" s="144" t="s">
        <v>46</v>
      </c>
      <c r="N28" s="141" t="s">
        <v>47</v>
      </c>
      <c r="O28" s="142"/>
      <c r="P28" s="142"/>
      <c r="Q28" s="142"/>
      <c r="R28" s="142"/>
      <c r="S28" s="142"/>
      <c r="T28" s="143"/>
    </row>
    <row r="29" spans="1:20" x14ac:dyDescent="0.2">
      <c r="A29" s="107" t="s">
        <v>150</v>
      </c>
      <c r="B29" s="107"/>
    </row>
    <row r="30" spans="1:20" x14ac:dyDescent="0.2">
      <c r="A30" s="174" t="s">
        <v>48</v>
      </c>
      <c r="B30" s="133"/>
    </row>
    <row r="31" spans="1:20" x14ac:dyDescent="0.2">
      <c r="A31" s="175" t="s">
        <v>49</v>
      </c>
      <c r="B31" s="48"/>
    </row>
    <row r="32" spans="1:20" x14ac:dyDescent="0.2">
      <c r="A32" s="180" t="s">
        <v>50</v>
      </c>
      <c r="B32" s="9"/>
    </row>
    <row r="33" spans="1:2" x14ac:dyDescent="0.2">
      <c r="A33" s="175"/>
    </row>
    <row r="34" spans="1:2" ht="15.75" x14ac:dyDescent="0.25">
      <c r="A34" s="41"/>
      <c r="B34" s="41"/>
    </row>
  </sheetData>
  <mergeCells count="1">
    <mergeCell ref="I12:J12"/>
  </mergeCells>
  <phoneticPr fontId="0" type="noConversion"/>
  <conditionalFormatting sqref="K17">
    <cfRule type="cellIs" dxfId="22" priority="28" operator="equal">
      <formula>500000</formula>
    </cfRule>
    <cfRule type="cellIs" dxfId="21" priority="29" operator="lessThan">
      <formula>500000</formula>
    </cfRule>
    <cfRule type="cellIs" dxfId="20" priority="30" operator="greaterThan">
      <formula>500000</formula>
    </cfRule>
  </conditionalFormatting>
  <pageMargins left="0.75" right="0.75" top="1" bottom="1" header="0" footer="0"/>
  <pageSetup scale="77" fitToHeight="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26.140625" style="5" customWidth="1"/>
    <col min="2" max="2" width="51.28515625" style="5" customWidth="1"/>
    <col min="3" max="3" width="19.85546875" style="5" customWidth="1"/>
    <col min="4" max="4" width="23.85546875" style="5" customWidth="1"/>
    <col min="5" max="5" width="13.140625" style="5" customWidth="1"/>
    <col min="6" max="6" width="15.28515625" style="5" customWidth="1"/>
    <col min="7" max="8" width="22.140625" style="5" customWidth="1"/>
    <col min="9" max="16384" width="11.42578125" style="5"/>
  </cols>
  <sheetData>
    <row r="1" spans="1:9" ht="37.5" customHeight="1" x14ac:dyDescent="0.25">
      <c r="A1" s="8" t="s">
        <v>51</v>
      </c>
      <c r="B1" s="133"/>
      <c r="C1" s="133"/>
      <c r="D1" s="133"/>
      <c r="E1" s="133"/>
      <c r="F1" s="133"/>
      <c r="G1" s="133"/>
      <c r="H1" s="133"/>
      <c r="I1" s="133"/>
    </row>
    <row r="2" spans="1:9" s="1" customFormat="1" x14ac:dyDescent="0.2">
      <c r="A2" s="284" t="s">
        <v>52</v>
      </c>
      <c r="B2" s="285" t="s">
        <v>53</v>
      </c>
      <c r="C2" s="286" t="s">
        <v>54</v>
      </c>
      <c r="D2" s="287" t="s">
        <v>55</v>
      </c>
      <c r="E2" s="288" t="s">
        <v>56</v>
      </c>
      <c r="F2" s="289" t="s">
        <v>54</v>
      </c>
      <c r="G2" s="290" t="s">
        <v>22</v>
      </c>
      <c r="H2" s="291"/>
    </row>
    <row r="3" spans="1:9" ht="33.75" customHeight="1" x14ac:dyDescent="0.2">
      <c r="A3" s="292"/>
      <c r="B3" s="293" t="s">
        <v>57</v>
      </c>
      <c r="C3" s="294" t="s">
        <v>58</v>
      </c>
      <c r="D3" s="295" t="s">
        <v>59</v>
      </c>
      <c r="E3" s="296" t="s">
        <v>60</v>
      </c>
      <c r="F3" s="297" t="s">
        <v>21</v>
      </c>
      <c r="G3" s="270" t="s">
        <v>31</v>
      </c>
      <c r="H3" s="270" t="s">
        <v>32</v>
      </c>
      <c r="I3" s="133"/>
    </row>
    <row r="4" spans="1:9" x14ac:dyDescent="0.2">
      <c r="A4" s="298" t="s">
        <v>61</v>
      </c>
      <c r="B4" s="299"/>
      <c r="C4" s="300" t="s">
        <v>62</v>
      </c>
      <c r="D4" s="301" t="s">
        <v>63</v>
      </c>
      <c r="E4" s="302" t="s">
        <v>64</v>
      </c>
      <c r="F4" s="303" t="s">
        <v>65</v>
      </c>
      <c r="G4" s="304"/>
      <c r="H4" s="305"/>
      <c r="I4" s="133"/>
    </row>
    <row r="5" spans="1:9" x14ac:dyDescent="0.2">
      <c r="A5" s="99"/>
      <c r="B5" s="103"/>
      <c r="C5" s="104">
        <v>0</v>
      </c>
      <c r="D5" s="104"/>
      <c r="E5" s="105">
        <v>0</v>
      </c>
      <c r="F5" s="201">
        <f t="shared" ref="F5:F8" si="0">(+C5+D5)*E5</f>
        <v>0</v>
      </c>
      <c r="G5" s="78"/>
      <c r="H5" s="78"/>
      <c r="I5" s="133"/>
    </row>
    <row r="6" spans="1:9" x14ac:dyDescent="0.2">
      <c r="A6" s="4"/>
      <c r="B6" s="4"/>
      <c r="C6" s="77"/>
      <c r="D6" s="77">
        <v>0</v>
      </c>
      <c r="E6" s="49">
        <v>0</v>
      </c>
      <c r="F6" s="202">
        <f t="shared" si="0"/>
        <v>0</v>
      </c>
      <c r="G6" s="79"/>
      <c r="H6" s="79"/>
      <c r="I6" s="133"/>
    </row>
    <row r="7" spans="1:9" x14ac:dyDescent="0.2">
      <c r="A7" s="4"/>
      <c r="B7" s="4"/>
      <c r="C7" s="77"/>
      <c r="D7" s="77"/>
      <c r="E7" s="49"/>
      <c r="F7" s="202">
        <f t="shared" si="0"/>
        <v>0</v>
      </c>
      <c r="G7" s="79"/>
      <c r="H7" s="79"/>
      <c r="I7" s="133"/>
    </row>
    <row r="8" spans="1:9" x14ac:dyDescent="0.2">
      <c r="A8" s="100"/>
      <c r="B8" s="100"/>
      <c r="C8" s="102"/>
      <c r="D8" s="102"/>
      <c r="E8" s="101"/>
      <c r="F8" s="203">
        <f t="shared" si="0"/>
        <v>0</v>
      </c>
      <c r="G8" s="80"/>
      <c r="H8" s="80"/>
      <c r="I8" s="133"/>
    </row>
    <row r="9" spans="1:9" x14ac:dyDescent="0.2">
      <c r="A9" s="306" t="s">
        <v>28</v>
      </c>
      <c r="B9" s="307"/>
      <c r="C9" s="307"/>
      <c r="D9" s="307"/>
      <c r="E9" s="307"/>
      <c r="F9" s="308">
        <f>SUM(F5:F8)</f>
        <v>0</v>
      </c>
      <c r="G9" s="309">
        <f>SUM(G5:G8)</f>
        <v>0</v>
      </c>
      <c r="H9" s="309">
        <f>SUM(H5:H8)</f>
        <v>0</v>
      </c>
      <c r="I9" s="133"/>
    </row>
    <row r="10" spans="1:9" x14ac:dyDescent="0.2">
      <c r="A10" s="133" t="s">
        <v>66</v>
      </c>
      <c r="B10" s="133"/>
      <c r="C10" s="133"/>
      <c r="D10" s="133"/>
      <c r="E10" s="133"/>
      <c r="F10" s="2"/>
      <c r="G10" s="2"/>
      <c r="H10" s="2"/>
      <c r="I10" s="133"/>
    </row>
    <row r="11" spans="1:9" x14ac:dyDescent="0.2">
      <c r="A11" s="133" t="s">
        <v>67</v>
      </c>
      <c r="B11" s="133"/>
      <c r="C11" s="133"/>
      <c r="D11" s="133"/>
      <c r="E11" s="133"/>
      <c r="F11" s="133"/>
      <c r="G11" s="133"/>
      <c r="H11" s="133"/>
      <c r="I11" s="133"/>
    </row>
    <row r="12" spans="1:9" x14ac:dyDescent="0.2">
      <c r="A12" s="133" t="s">
        <v>68</v>
      </c>
      <c r="B12" s="133"/>
      <c r="C12" s="133"/>
      <c r="D12" s="133"/>
      <c r="E12" s="133"/>
      <c r="F12" s="133"/>
      <c r="G12" s="133"/>
      <c r="H12" s="133"/>
      <c r="I12" s="133"/>
    </row>
    <row r="13" spans="1:9" x14ac:dyDescent="0.2">
      <c r="A13" s="2"/>
      <c r="B13" s="133"/>
      <c r="C13" s="133"/>
      <c r="D13" s="133"/>
      <c r="E13" s="133"/>
      <c r="F13" s="133"/>
      <c r="G13" s="133"/>
      <c r="H13" s="133"/>
      <c r="I13" s="133"/>
    </row>
    <row r="28" spans="1:9" x14ac:dyDescent="0.2">
      <c r="A28" s="45"/>
      <c r="B28" s="133"/>
      <c r="C28" s="133"/>
      <c r="D28" s="133"/>
      <c r="E28" s="133"/>
      <c r="F28" s="133"/>
      <c r="G28" s="133"/>
      <c r="H28" s="133"/>
      <c r="I28" s="133"/>
    </row>
  </sheetData>
  <mergeCells count="2">
    <mergeCell ref="G2:H2"/>
    <mergeCell ref="A2:A3"/>
  </mergeCells>
  <phoneticPr fontId="0" type="noConversion"/>
  <pageMargins left="0.75" right="0.75" top="1" bottom="1" header="0" footer="0"/>
  <pageSetup scale="75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workbookViewId="0">
      <selection activeCell="C13" sqref="C13"/>
    </sheetView>
  </sheetViews>
  <sheetFormatPr baseColWidth="10" defaultColWidth="11.42578125" defaultRowHeight="12.75" x14ac:dyDescent="0.2"/>
  <cols>
    <col min="1" max="1" width="27.140625" customWidth="1"/>
    <col min="2" max="2" width="28.7109375" customWidth="1"/>
    <col min="3" max="3" width="23.42578125" customWidth="1"/>
    <col min="4" max="4" width="24.42578125" customWidth="1"/>
    <col min="6" max="6" width="15.28515625" customWidth="1"/>
    <col min="7" max="7" width="24.85546875" customWidth="1"/>
    <col min="8" max="8" width="21.7109375" customWidth="1"/>
  </cols>
  <sheetData>
    <row r="1" spans="1:12" s="5" customFormat="1" ht="36.75" customHeight="1" thickBot="1" x14ac:dyDescent="0.3">
      <c r="A1" s="98" t="s">
        <v>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5" customFormat="1" ht="13.5" thickBot="1" x14ac:dyDescent="0.25">
      <c r="A2" s="331" t="s">
        <v>10</v>
      </c>
      <c r="B2" s="260" t="s">
        <v>10</v>
      </c>
      <c r="C2" s="332" t="s">
        <v>54</v>
      </c>
      <c r="D2" s="287" t="s">
        <v>55</v>
      </c>
      <c r="E2" s="261" t="s">
        <v>56</v>
      </c>
      <c r="F2" s="289" t="s">
        <v>54</v>
      </c>
      <c r="G2" s="290" t="s">
        <v>22</v>
      </c>
      <c r="H2" s="291"/>
      <c r="I2" s="135"/>
      <c r="J2" s="135"/>
      <c r="K2" s="135"/>
      <c r="L2" s="135"/>
    </row>
    <row r="3" spans="1:12" s="5" customFormat="1" x14ac:dyDescent="0.2">
      <c r="A3" s="333" t="s">
        <v>70</v>
      </c>
      <c r="B3" s="267" t="s">
        <v>53</v>
      </c>
      <c r="C3" s="295" t="s">
        <v>58</v>
      </c>
      <c r="D3" s="295" t="s">
        <v>59</v>
      </c>
      <c r="E3" s="268" t="s">
        <v>60</v>
      </c>
      <c r="F3" s="297" t="s">
        <v>21</v>
      </c>
      <c r="G3" s="270" t="s">
        <v>31</v>
      </c>
      <c r="H3" s="270" t="s">
        <v>32</v>
      </c>
      <c r="I3" s="135"/>
      <c r="J3" s="135"/>
      <c r="K3" s="135"/>
      <c r="L3" s="135"/>
    </row>
    <row r="4" spans="1:12" s="5" customFormat="1" ht="13.5" thickBot="1" x14ac:dyDescent="0.25">
      <c r="A4" s="334"/>
      <c r="B4" s="335"/>
      <c r="C4" s="301" t="s">
        <v>71</v>
      </c>
      <c r="D4" s="301" t="s">
        <v>63</v>
      </c>
      <c r="E4" s="336" t="s">
        <v>64</v>
      </c>
      <c r="F4" s="303" t="s">
        <v>65</v>
      </c>
      <c r="G4" s="304"/>
      <c r="H4" s="305"/>
      <c r="I4" s="135"/>
      <c r="J4" s="135"/>
      <c r="K4" s="135"/>
      <c r="L4" s="135"/>
    </row>
    <row r="5" spans="1:12" s="5" customFormat="1" x14ac:dyDescent="0.2">
      <c r="A5" s="99"/>
      <c r="B5" s="99"/>
      <c r="C5" s="106">
        <v>0</v>
      </c>
      <c r="D5" s="81">
        <v>0</v>
      </c>
      <c r="E5" s="105">
        <v>0</v>
      </c>
      <c r="F5" s="204">
        <f t="shared" ref="F5:F7" si="0">(+C5+D5)*E5</f>
        <v>0</v>
      </c>
      <c r="G5" s="82"/>
      <c r="H5" s="82"/>
      <c r="I5" s="135"/>
      <c r="J5" s="135"/>
      <c r="K5" s="135"/>
      <c r="L5" s="135"/>
    </row>
    <row r="6" spans="1:12" s="5" customFormat="1" x14ac:dyDescent="0.2">
      <c r="A6" s="4"/>
      <c r="B6" s="4"/>
      <c r="C6" s="81">
        <v>0</v>
      </c>
      <c r="D6" s="81">
        <v>0</v>
      </c>
      <c r="E6" s="49">
        <v>0</v>
      </c>
      <c r="F6" s="202">
        <f t="shared" si="0"/>
        <v>0</v>
      </c>
      <c r="G6" s="79"/>
      <c r="H6" s="79"/>
      <c r="I6" s="135"/>
      <c r="J6" s="135"/>
      <c r="K6" s="135"/>
      <c r="L6" s="135"/>
    </row>
    <row r="7" spans="1:12" s="5" customFormat="1" ht="13.5" thickBot="1" x14ac:dyDescent="0.25">
      <c r="A7" s="4"/>
      <c r="B7" s="4"/>
      <c r="C7" s="81"/>
      <c r="D7" s="81"/>
      <c r="E7" s="49"/>
      <c r="F7" s="205">
        <f t="shared" si="0"/>
        <v>0</v>
      </c>
      <c r="G7" s="80"/>
      <c r="H7" s="80"/>
      <c r="I7" s="135"/>
      <c r="J7" s="135"/>
      <c r="K7" s="135"/>
      <c r="L7" s="135"/>
    </row>
    <row r="8" spans="1:12" s="5" customFormat="1" ht="13.5" thickBot="1" x14ac:dyDescent="0.25">
      <c r="A8" s="337" t="s">
        <v>28</v>
      </c>
      <c r="B8" s="338"/>
      <c r="C8" s="338"/>
      <c r="D8" s="338"/>
      <c r="E8" s="338"/>
      <c r="F8" s="308">
        <f>SUM(F5:F7)</f>
        <v>0</v>
      </c>
      <c r="G8" s="339">
        <f>SUM(G5:G7)</f>
        <v>0</v>
      </c>
      <c r="H8" s="339">
        <f>SUM(H5:H7)</f>
        <v>0</v>
      </c>
      <c r="I8" s="135"/>
      <c r="J8" s="135"/>
      <c r="K8" s="135"/>
      <c r="L8" s="135"/>
    </row>
    <row r="9" spans="1:12" s="5" customFormat="1" x14ac:dyDescent="0.2">
      <c r="A9" s="135" t="s">
        <v>72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2" s="5" customFormat="1" x14ac:dyDescent="0.2">
      <c r="A10" s="135" t="s">
        <v>73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12" s="5" customFormat="1" x14ac:dyDescent="0.2">
      <c r="A11" s="135" t="s">
        <v>74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</row>
  </sheetData>
  <mergeCells count="1">
    <mergeCell ref="G2:H2"/>
  </mergeCell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9"/>
  <sheetViews>
    <sheetView showGridLines="0" workbookViewId="0">
      <selection activeCell="B29" sqref="B29"/>
    </sheetView>
  </sheetViews>
  <sheetFormatPr baseColWidth="10" defaultColWidth="11.42578125" defaultRowHeight="12.75" x14ac:dyDescent="0.2"/>
  <cols>
    <col min="1" max="1" width="37.5703125" customWidth="1"/>
    <col min="2" max="2" width="51" customWidth="1"/>
    <col min="3" max="3" width="15.42578125" bestFit="1" customWidth="1"/>
    <col min="4" max="6" width="15.5703125" customWidth="1"/>
    <col min="7" max="7" width="13.85546875" bestFit="1" customWidth="1"/>
    <col min="9" max="9" width="22.42578125" customWidth="1"/>
    <col min="10" max="10" width="19" customWidth="1"/>
    <col min="11" max="11" width="20.28515625" customWidth="1"/>
  </cols>
  <sheetData>
    <row r="1" spans="1:11" ht="13.5" thickBot="1" x14ac:dyDescent="0.25"/>
    <row r="2" spans="1:11" ht="18.75" thickBot="1" x14ac:dyDescent="0.3">
      <c r="A2" s="361" t="s">
        <v>75</v>
      </c>
      <c r="B2" s="362"/>
      <c r="C2" s="362"/>
      <c r="D2" s="362"/>
      <c r="E2" s="363"/>
      <c r="F2" s="109"/>
      <c r="G2" s="109"/>
      <c r="H2" s="109"/>
      <c r="I2" s="109"/>
      <c r="J2" s="109"/>
      <c r="K2" s="109"/>
    </row>
    <row r="3" spans="1:11" ht="13.5" thickBot="1" x14ac:dyDescent="0.25">
      <c r="A3" s="364" t="s">
        <v>24</v>
      </c>
      <c r="B3" s="365"/>
      <c r="C3" s="366" t="s">
        <v>54</v>
      </c>
      <c r="D3" s="347" t="s">
        <v>76</v>
      </c>
      <c r="E3" s="348"/>
    </row>
    <row r="4" spans="1:11" x14ac:dyDescent="0.2">
      <c r="A4" s="367" t="s">
        <v>77</v>
      </c>
      <c r="B4" s="365" t="s">
        <v>78</v>
      </c>
      <c r="C4" s="366" t="s">
        <v>65</v>
      </c>
      <c r="D4" s="270" t="s">
        <v>31</v>
      </c>
      <c r="E4" s="270" t="s">
        <v>32</v>
      </c>
    </row>
    <row r="5" spans="1:11" ht="13.5" thickBot="1" x14ac:dyDescent="0.25">
      <c r="A5" s="368" t="s">
        <v>79</v>
      </c>
      <c r="B5" s="369"/>
      <c r="C5" s="370"/>
      <c r="D5" s="304"/>
      <c r="E5" s="353"/>
    </row>
    <row r="6" spans="1:11" x14ac:dyDescent="0.2">
      <c r="A6" s="206"/>
      <c r="B6" s="105"/>
      <c r="C6" s="212">
        <f>D6+E6</f>
        <v>0</v>
      </c>
      <c r="D6" s="83">
        <v>0</v>
      </c>
      <c r="E6" s="83"/>
    </row>
    <row r="7" spans="1:11" x14ac:dyDescent="0.2">
      <c r="A7" s="207"/>
      <c r="B7" s="49"/>
      <c r="C7" s="213">
        <f>D7+E7</f>
        <v>0</v>
      </c>
      <c r="D7" s="75">
        <v>0</v>
      </c>
      <c r="E7" s="75">
        <v>0</v>
      </c>
    </row>
    <row r="8" spans="1:11" x14ac:dyDescent="0.2">
      <c r="A8" s="207"/>
      <c r="B8" s="49"/>
      <c r="C8" s="213">
        <f>D8+E8</f>
        <v>0</v>
      </c>
      <c r="D8" s="75">
        <v>0</v>
      </c>
      <c r="E8" s="75">
        <v>0</v>
      </c>
    </row>
    <row r="9" spans="1:11" x14ac:dyDescent="0.2">
      <c r="A9" s="207"/>
      <c r="B9" s="49"/>
      <c r="C9" s="213"/>
      <c r="D9" s="75"/>
      <c r="E9" s="75"/>
    </row>
    <row r="10" spans="1:11" x14ac:dyDescent="0.2">
      <c r="A10" s="207"/>
      <c r="B10" s="49"/>
      <c r="C10" s="213"/>
      <c r="D10" s="75"/>
      <c r="E10" s="75"/>
    </row>
    <row r="11" spans="1:11" ht="13.5" thickBot="1" x14ac:dyDescent="0.25">
      <c r="A11" s="208"/>
      <c r="B11" s="101"/>
      <c r="C11" s="214"/>
      <c r="D11" s="76"/>
      <c r="E11" s="76"/>
    </row>
    <row r="12" spans="1:11" ht="13.5" thickBot="1" x14ac:dyDescent="0.25">
      <c r="A12" s="306" t="s">
        <v>28</v>
      </c>
      <c r="B12" s="371"/>
      <c r="C12" s="308">
        <f>SUM(C6:C11)</f>
        <v>0</v>
      </c>
      <c r="D12" s="339">
        <f>SUM(D6:D11)</f>
        <v>0</v>
      </c>
      <c r="E12" s="339">
        <f>SUM(E6:E11)</f>
        <v>0</v>
      </c>
    </row>
    <row r="14" spans="1:11" x14ac:dyDescent="0.2">
      <c r="A14" s="133" t="s">
        <v>80</v>
      </c>
    </row>
    <row r="15" spans="1:11" x14ac:dyDescent="0.2">
      <c r="A15" s="133"/>
    </row>
    <row r="16" spans="1:11" ht="13.5" thickBot="1" x14ac:dyDescent="0.25">
      <c r="A16" s="133"/>
    </row>
    <row r="17" spans="1:12" ht="18.75" thickBot="1" x14ac:dyDescent="0.3">
      <c r="A17" s="340" t="s">
        <v>81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57"/>
      <c r="L17" s="133"/>
    </row>
    <row r="18" spans="1:12" ht="13.5" thickBot="1" x14ac:dyDescent="0.25">
      <c r="A18" s="382" t="s">
        <v>10</v>
      </c>
      <c r="B18" s="260" t="s">
        <v>10</v>
      </c>
      <c r="C18" s="260" t="s">
        <v>82</v>
      </c>
      <c r="D18" s="260" t="s">
        <v>83</v>
      </c>
      <c r="E18" s="260" t="s">
        <v>28</v>
      </c>
      <c r="F18" s="260" t="s">
        <v>84</v>
      </c>
      <c r="G18" s="260" t="s">
        <v>56</v>
      </c>
      <c r="H18" s="261" t="s">
        <v>28</v>
      </c>
      <c r="I18" s="383" t="s">
        <v>54</v>
      </c>
      <c r="J18" s="290" t="s">
        <v>22</v>
      </c>
      <c r="K18" s="291"/>
      <c r="L18" s="133"/>
    </row>
    <row r="19" spans="1:12" x14ac:dyDescent="0.2">
      <c r="A19" s="367" t="s">
        <v>85</v>
      </c>
      <c r="B19" s="267" t="s">
        <v>86</v>
      </c>
      <c r="C19" s="267" t="s">
        <v>87</v>
      </c>
      <c r="D19" s="267" t="s">
        <v>55</v>
      </c>
      <c r="E19" s="267" t="s">
        <v>88</v>
      </c>
      <c r="F19" s="267" t="s">
        <v>89</v>
      </c>
      <c r="G19" s="267" t="s">
        <v>90</v>
      </c>
      <c r="H19" s="268" t="s">
        <v>84</v>
      </c>
      <c r="I19" s="384" t="s">
        <v>65</v>
      </c>
      <c r="J19" s="270" t="s">
        <v>31</v>
      </c>
      <c r="K19" s="270" t="s">
        <v>32</v>
      </c>
      <c r="L19" s="133"/>
    </row>
    <row r="20" spans="1:12" ht="13.5" thickBot="1" x14ac:dyDescent="0.25">
      <c r="A20" s="334"/>
      <c r="B20" s="335"/>
      <c r="C20" s="301" t="s">
        <v>91</v>
      </c>
      <c r="D20" s="301" t="s">
        <v>92</v>
      </c>
      <c r="E20" s="301" t="s">
        <v>93</v>
      </c>
      <c r="F20" s="301"/>
      <c r="G20" s="335"/>
      <c r="H20" s="336" t="s">
        <v>65</v>
      </c>
      <c r="I20" s="385"/>
      <c r="J20" s="386"/>
      <c r="K20" s="387"/>
      <c r="L20" s="133"/>
    </row>
    <row r="21" spans="1:12" x14ac:dyDescent="0.2">
      <c r="A21" s="59"/>
      <c r="B21" s="60"/>
      <c r="C21" s="60"/>
      <c r="D21" s="84"/>
      <c r="E21" s="84">
        <f>+C21*D21</f>
        <v>0</v>
      </c>
      <c r="F21" s="84"/>
      <c r="G21" s="60"/>
      <c r="H21" s="86">
        <f>(+F21*C21*G21)</f>
        <v>0</v>
      </c>
      <c r="I21" s="215">
        <f>+E21+H21</f>
        <v>0</v>
      </c>
      <c r="J21" s="89"/>
      <c r="K21" s="89"/>
      <c r="L21" s="133"/>
    </row>
    <row r="22" spans="1:12" x14ac:dyDescent="0.2">
      <c r="A22" s="61"/>
      <c r="B22" s="4"/>
      <c r="C22" s="4"/>
      <c r="D22" s="81"/>
      <c r="E22" s="81">
        <f>+C22*D22</f>
        <v>0</v>
      </c>
      <c r="F22" s="81"/>
      <c r="G22" s="4"/>
      <c r="H22" s="87">
        <f>(+F22*C22*G22)</f>
        <v>0</v>
      </c>
      <c r="I22" s="216">
        <f>+E22+H22</f>
        <v>0</v>
      </c>
      <c r="J22" s="90"/>
      <c r="K22" s="90"/>
      <c r="L22" s="133"/>
    </row>
    <row r="23" spans="1:12" x14ac:dyDescent="0.2">
      <c r="A23" s="61"/>
      <c r="B23" s="4"/>
      <c r="C23" s="4"/>
      <c r="D23" s="81"/>
      <c r="E23" s="81">
        <f>+C23*D23</f>
        <v>0</v>
      </c>
      <c r="F23" s="81"/>
      <c r="G23" s="4"/>
      <c r="H23" s="87">
        <f>(+F23*C23*G23)</f>
        <v>0</v>
      </c>
      <c r="I23" s="216">
        <f>+E23+H23</f>
        <v>0</v>
      </c>
      <c r="J23" s="90"/>
      <c r="K23" s="90"/>
      <c r="L23" s="133"/>
    </row>
    <row r="24" spans="1:12" ht="13.5" thickBot="1" x14ac:dyDescent="0.25">
      <c r="A24" s="62" t="s">
        <v>10</v>
      </c>
      <c r="B24" s="63"/>
      <c r="C24" s="63"/>
      <c r="D24" s="85"/>
      <c r="E24" s="85">
        <f>+C24*D24</f>
        <v>0</v>
      </c>
      <c r="F24" s="85"/>
      <c r="G24" s="63"/>
      <c r="H24" s="88">
        <f>(+F24*C24*G24)</f>
        <v>0</v>
      </c>
      <c r="I24" s="217">
        <f>+E24+H24</f>
        <v>0</v>
      </c>
      <c r="J24" s="91"/>
      <c r="K24" s="91"/>
      <c r="L24" s="133"/>
    </row>
    <row r="25" spans="1:12" ht="13.5" thickBot="1" x14ac:dyDescent="0.25">
      <c r="A25" s="376" t="s">
        <v>28</v>
      </c>
      <c r="B25" s="1"/>
      <c r="C25" s="1"/>
      <c r="D25" s="64"/>
      <c r="E25" s="388">
        <f>SUM(E21:E24)</f>
        <v>0</v>
      </c>
      <c r="F25" s="1"/>
      <c r="G25" s="1"/>
      <c r="H25" s="389">
        <f>SUM(H21:H24)</f>
        <v>0</v>
      </c>
      <c r="I25" s="390">
        <f>SUM(I21:I24)</f>
        <v>0</v>
      </c>
      <c r="J25" s="391">
        <f>SUM(J21:J24)</f>
        <v>0</v>
      </c>
      <c r="K25" s="391">
        <f>SUM(K21:K24)</f>
        <v>0</v>
      </c>
      <c r="L25" s="133"/>
    </row>
    <row r="26" spans="1:12" x14ac:dyDescent="0.2">
      <c r="A26" s="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 x14ac:dyDescent="0.2">
      <c r="A27" s="133" t="s">
        <v>94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</row>
    <row r="28" spans="1:12" x14ac:dyDescent="0.2">
      <c r="A28" s="133" t="s">
        <v>95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</row>
    <row r="29" spans="1:12" x14ac:dyDescent="0.2">
      <c r="A29" s="133" t="s">
        <v>96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</row>
    <row r="30" spans="1:12" x14ac:dyDescent="0.2">
      <c r="A30" s="133" t="s">
        <v>97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12" x14ac:dyDescent="0.2">
      <c r="A31" s="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12" ht="13.5" thickBot="1" x14ac:dyDescent="0.25">
      <c r="A32" s="2" t="s">
        <v>10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2" ht="18.75" thickBot="1" x14ac:dyDescent="0.3">
      <c r="A33" s="340" t="s">
        <v>98</v>
      </c>
      <c r="B33" s="341"/>
      <c r="C33" s="342"/>
      <c r="D33" s="342"/>
      <c r="E33" s="342"/>
      <c r="F33" s="343"/>
      <c r="G33" s="108"/>
      <c r="H33" s="108"/>
      <c r="I33" s="108"/>
      <c r="J33" s="108"/>
      <c r="K33" s="108"/>
      <c r="L33" s="133"/>
    </row>
    <row r="34" spans="1:12" ht="13.5" thickBot="1" x14ac:dyDescent="0.25">
      <c r="A34" s="344" t="s">
        <v>10</v>
      </c>
      <c r="B34" s="345" t="s">
        <v>54</v>
      </c>
      <c r="C34" s="346" t="s">
        <v>10</v>
      </c>
      <c r="D34" s="289" t="s">
        <v>54</v>
      </c>
      <c r="E34" s="347" t="s">
        <v>76</v>
      </c>
      <c r="F34" s="348"/>
      <c r="G34" s="133"/>
      <c r="H34" s="133"/>
      <c r="I34" s="133"/>
    </row>
    <row r="35" spans="1:12" x14ac:dyDescent="0.2">
      <c r="A35" s="349" t="s">
        <v>53</v>
      </c>
      <c r="B35" s="266" t="s">
        <v>55</v>
      </c>
      <c r="C35" s="350" t="s">
        <v>56</v>
      </c>
      <c r="D35" s="297" t="s">
        <v>21</v>
      </c>
      <c r="E35" s="270" t="s">
        <v>31</v>
      </c>
      <c r="F35" s="270" t="s">
        <v>32</v>
      </c>
      <c r="G35" s="133"/>
      <c r="H35" s="133"/>
      <c r="I35" s="133"/>
    </row>
    <row r="36" spans="1:12" ht="13.5" thickBot="1" x14ac:dyDescent="0.25">
      <c r="A36" s="334"/>
      <c r="B36" s="351" t="s">
        <v>62</v>
      </c>
      <c r="C36" s="352"/>
      <c r="D36" s="303" t="s">
        <v>65</v>
      </c>
      <c r="E36" s="304"/>
      <c r="F36" s="353"/>
      <c r="G36" s="133"/>
      <c r="H36" s="133"/>
      <c r="I36" s="133"/>
    </row>
    <row r="37" spans="1:12" x14ac:dyDescent="0.2">
      <c r="A37" s="209"/>
      <c r="B37" s="106"/>
      <c r="C37" s="105"/>
      <c r="D37" s="204">
        <f t="shared" ref="D37:D42" si="0">B37*C37</f>
        <v>0</v>
      </c>
      <c r="E37" s="83">
        <v>0</v>
      </c>
      <c r="F37" s="83">
        <v>0</v>
      </c>
      <c r="G37" s="133"/>
      <c r="H37" s="133"/>
      <c r="I37" s="133"/>
    </row>
    <row r="38" spans="1:12" x14ac:dyDescent="0.2">
      <c r="A38" s="61"/>
      <c r="B38" s="81"/>
      <c r="C38" s="49"/>
      <c r="D38" s="218">
        <f t="shared" si="0"/>
        <v>0</v>
      </c>
      <c r="E38" s="75">
        <v>0</v>
      </c>
      <c r="F38" s="75">
        <v>0</v>
      </c>
      <c r="G38" s="133"/>
      <c r="H38" s="133"/>
      <c r="I38" s="133"/>
    </row>
    <row r="39" spans="1:12" x14ac:dyDescent="0.2">
      <c r="A39" s="61"/>
      <c r="B39" s="81"/>
      <c r="C39" s="49"/>
      <c r="D39" s="218">
        <f t="shared" si="0"/>
        <v>0</v>
      </c>
      <c r="E39" s="75">
        <v>0</v>
      </c>
      <c r="F39" s="75">
        <v>0</v>
      </c>
      <c r="G39" s="133"/>
      <c r="H39" s="133"/>
      <c r="I39" s="133"/>
    </row>
    <row r="40" spans="1:12" x14ac:dyDescent="0.2">
      <c r="A40" s="61"/>
      <c r="B40" s="81"/>
      <c r="C40" s="49"/>
      <c r="D40" s="218">
        <f t="shared" si="0"/>
        <v>0</v>
      </c>
      <c r="E40" s="75"/>
      <c r="F40" s="75"/>
      <c r="G40" s="133"/>
      <c r="H40" s="133"/>
      <c r="I40" s="133"/>
    </row>
    <row r="41" spans="1:12" x14ac:dyDescent="0.2">
      <c r="A41" s="61"/>
      <c r="B41" s="81"/>
      <c r="C41" s="49"/>
      <c r="D41" s="218">
        <f t="shared" si="0"/>
        <v>0</v>
      </c>
      <c r="E41" s="75"/>
      <c r="F41" s="75"/>
      <c r="G41" s="133"/>
      <c r="H41" s="133"/>
      <c r="I41" s="133"/>
    </row>
    <row r="42" spans="1:12" ht="13.5" thickBot="1" x14ac:dyDescent="0.25">
      <c r="A42" s="210"/>
      <c r="B42" s="211"/>
      <c r="C42" s="101"/>
      <c r="D42" s="219">
        <f t="shared" si="0"/>
        <v>0</v>
      </c>
      <c r="E42" s="76"/>
      <c r="F42" s="76"/>
      <c r="G42" s="133"/>
      <c r="H42" s="133"/>
      <c r="I42" s="133"/>
    </row>
    <row r="43" spans="1:12" ht="13.5" thickBot="1" x14ac:dyDescent="0.25">
      <c r="A43" s="306" t="s">
        <v>28</v>
      </c>
      <c r="B43" s="354"/>
      <c r="C43" s="307"/>
      <c r="D43" s="355">
        <f>SUM(D37:D42)</f>
        <v>0</v>
      </c>
      <c r="E43" s="339">
        <f>SUM(E37:E42)</f>
        <v>0</v>
      </c>
      <c r="F43" s="339">
        <f>SUM(F37:F42)</f>
        <v>0</v>
      </c>
      <c r="G43" s="133"/>
      <c r="H43" s="133"/>
      <c r="I43" s="133"/>
    </row>
    <row r="44" spans="1:12" x14ac:dyDescent="0.2">
      <c r="A44" s="133" t="s">
        <v>99</v>
      </c>
      <c r="B44" s="133"/>
      <c r="C44" s="133"/>
      <c r="D44" s="133"/>
      <c r="E44" s="133"/>
      <c r="F44" s="133"/>
      <c r="G44" s="133"/>
      <c r="H44" s="133"/>
      <c r="I44" s="133"/>
    </row>
    <row r="45" spans="1:12" x14ac:dyDescent="0.2">
      <c r="A45" s="2"/>
      <c r="B45" s="133"/>
      <c r="C45" s="133"/>
      <c r="D45" s="133"/>
      <c r="E45" s="133"/>
      <c r="F45" s="133"/>
      <c r="G45" s="133"/>
      <c r="H45" s="133"/>
      <c r="I45" s="133"/>
    </row>
    <row r="46" spans="1:12" ht="13.5" thickBot="1" x14ac:dyDescent="0.25"/>
    <row r="47" spans="1:12" ht="18.75" thickBot="1" x14ac:dyDescent="0.3">
      <c r="A47" s="340" t="s">
        <v>100</v>
      </c>
      <c r="B47" s="307"/>
      <c r="C47" s="356"/>
      <c r="D47" s="307"/>
      <c r="E47" s="307"/>
      <c r="F47" s="357"/>
      <c r="G47" s="133"/>
    </row>
    <row r="48" spans="1:12" ht="13.5" thickBot="1" x14ac:dyDescent="0.25">
      <c r="A48" s="344" t="s">
        <v>10</v>
      </c>
      <c r="B48" s="345" t="s">
        <v>54</v>
      </c>
      <c r="C48" s="346" t="s">
        <v>10</v>
      </c>
      <c r="D48" s="289" t="s">
        <v>54</v>
      </c>
      <c r="E48" s="347" t="s">
        <v>22</v>
      </c>
      <c r="F48" s="348"/>
      <c r="G48" s="133"/>
    </row>
    <row r="49" spans="1:11" x14ac:dyDescent="0.2">
      <c r="A49" s="349" t="s">
        <v>53</v>
      </c>
      <c r="B49" s="266" t="s">
        <v>55</v>
      </c>
      <c r="C49" s="350" t="s">
        <v>56</v>
      </c>
      <c r="D49" s="297" t="s">
        <v>21</v>
      </c>
      <c r="E49" s="270" t="s">
        <v>31</v>
      </c>
      <c r="F49" s="270" t="s">
        <v>32</v>
      </c>
      <c r="G49" s="133"/>
    </row>
    <row r="50" spans="1:11" ht="13.5" thickBot="1" x14ac:dyDescent="0.25">
      <c r="A50" s="334"/>
      <c r="B50" s="351" t="s">
        <v>62</v>
      </c>
      <c r="C50" s="352"/>
      <c r="D50" s="303" t="s">
        <v>65</v>
      </c>
      <c r="E50" s="304"/>
      <c r="F50" s="304"/>
      <c r="G50" s="133"/>
    </row>
    <row r="51" spans="1:11" x14ac:dyDescent="0.2">
      <c r="A51" s="209"/>
      <c r="B51" s="106"/>
      <c r="C51" s="99"/>
      <c r="D51" s="204">
        <f>(+B51*C51)</f>
        <v>0</v>
      </c>
      <c r="E51" s="82"/>
      <c r="F51" s="82"/>
      <c r="G51" s="133"/>
    </row>
    <row r="52" spans="1:11" x14ac:dyDescent="0.2">
      <c r="A52" s="61"/>
      <c r="B52" s="81"/>
      <c r="C52" s="4"/>
      <c r="D52" s="202">
        <f>(+B52*C52)</f>
        <v>0</v>
      </c>
      <c r="E52" s="79"/>
      <c r="F52" s="79"/>
      <c r="G52" s="133"/>
    </row>
    <row r="53" spans="1:11" x14ac:dyDescent="0.2">
      <c r="A53" s="61"/>
      <c r="B53" s="81"/>
      <c r="C53" s="4"/>
      <c r="D53" s="202">
        <f>(+B53*C53)</f>
        <v>0</v>
      </c>
      <c r="E53" s="79"/>
      <c r="F53" s="79"/>
      <c r="G53" s="133"/>
    </row>
    <row r="54" spans="1:11" ht="13.5" thickBot="1" x14ac:dyDescent="0.25">
      <c r="A54" s="61"/>
      <c r="B54" s="81"/>
      <c r="C54" s="4"/>
      <c r="D54" s="203">
        <f>(+B54*C54)</f>
        <v>0</v>
      </c>
      <c r="E54" s="80"/>
      <c r="F54" s="80"/>
      <c r="G54" s="133"/>
    </row>
    <row r="55" spans="1:11" ht="13.5" thickBot="1" x14ac:dyDescent="0.25">
      <c r="A55" s="358" t="s">
        <v>28</v>
      </c>
      <c r="B55" s="359"/>
      <c r="C55" s="359"/>
      <c r="D55" s="308">
        <f>SUM(D51:D54)</f>
        <v>0</v>
      </c>
      <c r="E55" s="339">
        <f>SUM(E51:E54)</f>
        <v>0</v>
      </c>
      <c r="F55" s="339">
        <f>SUM(F51:F54)</f>
        <v>0</v>
      </c>
      <c r="G55" s="133"/>
    </row>
    <row r="56" spans="1:11" x14ac:dyDescent="0.2">
      <c r="A56" s="2"/>
      <c r="B56" s="133"/>
      <c r="C56" s="133"/>
      <c r="D56" s="2"/>
      <c r="E56" s="133"/>
      <c r="F56" s="133"/>
      <c r="G56" s="133"/>
      <c r="H56" s="133"/>
    </row>
    <row r="57" spans="1:11" ht="13.5" thickBot="1" x14ac:dyDescent="0.25">
      <c r="A57" s="133"/>
      <c r="B57" s="133"/>
      <c r="C57" s="133"/>
      <c r="D57" s="133"/>
      <c r="E57" s="133"/>
      <c r="F57" s="133"/>
      <c r="G57" s="133"/>
      <c r="H57" s="133"/>
    </row>
    <row r="58" spans="1:11" ht="18.75" thickBot="1" x14ac:dyDescent="0.3">
      <c r="A58" s="340" t="s">
        <v>101</v>
      </c>
      <c r="B58" s="342"/>
      <c r="C58" s="341"/>
      <c r="D58" s="342"/>
      <c r="E58" s="342"/>
      <c r="F58" s="342"/>
      <c r="G58" s="108"/>
      <c r="H58" s="108"/>
      <c r="I58" s="108"/>
      <c r="J58" s="108"/>
      <c r="K58" s="108"/>
    </row>
    <row r="59" spans="1:11" ht="13.5" thickBot="1" x14ac:dyDescent="0.25">
      <c r="A59" s="344" t="s">
        <v>10</v>
      </c>
      <c r="B59" s="345" t="s">
        <v>54</v>
      </c>
      <c r="C59" s="346" t="s">
        <v>10</v>
      </c>
      <c r="D59" s="289" t="s">
        <v>54</v>
      </c>
      <c r="E59" s="347" t="s">
        <v>22</v>
      </c>
      <c r="F59" s="348"/>
      <c r="G59" s="133"/>
      <c r="H59" s="133"/>
    </row>
    <row r="60" spans="1:11" x14ac:dyDescent="0.2">
      <c r="A60" s="349" t="s">
        <v>53</v>
      </c>
      <c r="B60" s="266" t="s">
        <v>55</v>
      </c>
      <c r="C60" s="350" t="s">
        <v>56</v>
      </c>
      <c r="D60" s="297" t="s">
        <v>21</v>
      </c>
      <c r="E60" s="270" t="s">
        <v>31</v>
      </c>
      <c r="F60" s="270" t="s">
        <v>32</v>
      </c>
      <c r="G60" s="133"/>
      <c r="H60" s="133"/>
    </row>
    <row r="61" spans="1:11" ht="13.5" thickBot="1" x14ac:dyDescent="0.25">
      <c r="A61" s="334"/>
      <c r="B61" s="351" t="s">
        <v>62</v>
      </c>
      <c r="C61" s="352"/>
      <c r="D61" s="303" t="s">
        <v>65</v>
      </c>
      <c r="E61" s="304"/>
      <c r="F61" s="304"/>
      <c r="G61" s="133"/>
      <c r="H61" s="133"/>
    </row>
    <row r="62" spans="1:11" x14ac:dyDescent="0.2">
      <c r="A62" s="99"/>
      <c r="B62" s="106"/>
      <c r="C62" s="99"/>
      <c r="D62" s="204">
        <f>(+B62*C62)</f>
        <v>0</v>
      </c>
      <c r="E62" s="82"/>
      <c r="F62" s="82"/>
      <c r="G62" s="133"/>
      <c r="H62" s="133"/>
    </row>
    <row r="63" spans="1:11" x14ac:dyDescent="0.2">
      <c r="A63" s="4"/>
      <c r="B63" s="81"/>
      <c r="C63" s="4"/>
      <c r="D63" s="202">
        <f>(+B63*C63)</f>
        <v>0</v>
      </c>
      <c r="E63" s="79"/>
      <c r="F63" s="79"/>
      <c r="G63" s="133"/>
      <c r="H63" s="133"/>
    </row>
    <row r="64" spans="1:11" ht="13.5" thickBot="1" x14ac:dyDescent="0.25">
      <c r="A64" s="4"/>
      <c r="B64" s="81"/>
      <c r="C64" s="4"/>
      <c r="D64" s="203">
        <f>(+B64*C64)</f>
        <v>0</v>
      </c>
      <c r="E64" s="80"/>
      <c r="F64" s="80"/>
      <c r="G64" s="133"/>
      <c r="H64" s="133"/>
    </row>
    <row r="65" spans="1:8" ht="13.5" thickBot="1" x14ac:dyDescent="0.25">
      <c r="A65" s="337" t="s">
        <v>28</v>
      </c>
      <c r="B65" s="338"/>
      <c r="C65" s="338"/>
      <c r="D65" s="308">
        <f>(+B65*C65)</f>
        <v>0</v>
      </c>
      <c r="E65" s="339">
        <f>SUM(E62:E64)</f>
        <v>0</v>
      </c>
      <c r="F65" s="339">
        <f>SUM(F62:F64)</f>
        <v>0</v>
      </c>
      <c r="G65" s="133"/>
      <c r="H65" s="133"/>
    </row>
    <row r="66" spans="1:8" x14ac:dyDescent="0.2">
      <c r="A66" s="2"/>
      <c r="B66" s="133"/>
      <c r="C66" s="133"/>
      <c r="D66" s="2"/>
      <c r="E66" s="133"/>
      <c r="F66" s="133"/>
      <c r="G66" s="133"/>
      <c r="H66" s="133"/>
    </row>
    <row r="67" spans="1:8" x14ac:dyDescent="0.2">
      <c r="A67" s="2"/>
      <c r="B67" s="133"/>
      <c r="C67" s="133"/>
      <c r="D67" s="2"/>
      <c r="E67" s="133"/>
      <c r="F67" s="133"/>
      <c r="G67" s="133"/>
      <c r="H67" s="133"/>
    </row>
    <row r="68" spans="1:8" ht="13.5" thickBot="1" x14ac:dyDescent="0.25">
      <c r="A68" s="2"/>
      <c r="B68" s="133"/>
      <c r="C68" s="133"/>
      <c r="D68" s="2"/>
      <c r="E68" s="133"/>
      <c r="F68" s="133"/>
      <c r="G68" s="133"/>
      <c r="H68" s="133"/>
    </row>
    <row r="69" spans="1:8" ht="18.75" thickBot="1" x14ac:dyDescent="0.3">
      <c r="A69" s="340" t="s">
        <v>102</v>
      </c>
      <c r="B69" s="307"/>
      <c r="C69" s="356"/>
      <c r="D69" s="360"/>
      <c r="E69" s="307"/>
      <c r="F69" s="357"/>
      <c r="G69" s="133"/>
      <c r="H69" s="133"/>
    </row>
    <row r="70" spans="1:8" ht="13.5" thickBot="1" x14ac:dyDescent="0.25">
      <c r="A70" s="344" t="s">
        <v>10</v>
      </c>
      <c r="B70" s="345" t="s">
        <v>54</v>
      </c>
      <c r="C70" s="346" t="s">
        <v>10</v>
      </c>
      <c r="D70" s="289" t="s">
        <v>54</v>
      </c>
      <c r="E70" s="347" t="s">
        <v>22</v>
      </c>
      <c r="F70" s="348"/>
      <c r="G70" s="133"/>
      <c r="H70" s="133"/>
    </row>
    <row r="71" spans="1:8" x14ac:dyDescent="0.2">
      <c r="A71" s="349" t="s">
        <v>53</v>
      </c>
      <c r="B71" s="266" t="s">
        <v>55</v>
      </c>
      <c r="C71" s="350" t="s">
        <v>56</v>
      </c>
      <c r="D71" s="297" t="s">
        <v>21</v>
      </c>
      <c r="E71" s="270" t="s">
        <v>31</v>
      </c>
      <c r="F71" s="270" t="s">
        <v>32</v>
      </c>
      <c r="G71" s="133"/>
      <c r="H71" s="133"/>
    </row>
    <row r="72" spans="1:8" ht="13.5" thickBot="1" x14ac:dyDescent="0.25">
      <c r="A72" s="334"/>
      <c r="B72" s="351" t="s">
        <v>62</v>
      </c>
      <c r="C72" s="352"/>
      <c r="D72" s="303" t="s">
        <v>65</v>
      </c>
      <c r="E72" s="304"/>
      <c r="F72" s="304"/>
      <c r="G72" s="133"/>
      <c r="H72" s="133"/>
    </row>
    <row r="73" spans="1:8" ht="13.5" thickBot="1" x14ac:dyDescent="0.25">
      <c r="A73" s="209"/>
      <c r="B73" s="106"/>
      <c r="C73" s="99"/>
      <c r="D73" s="220">
        <f>(B73*C73)</f>
        <v>0</v>
      </c>
      <c r="E73" s="92"/>
      <c r="F73" s="92"/>
      <c r="G73" s="133"/>
      <c r="H73" s="133"/>
    </row>
    <row r="74" spans="1:8" ht="13.5" thickBot="1" x14ac:dyDescent="0.25">
      <c r="A74" s="358" t="s">
        <v>28</v>
      </c>
      <c r="B74" s="359"/>
      <c r="C74" s="359"/>
      <c r="D74" s="308">
        <f>SUM(D73:D73)</f>
        <v>0</v>
      </c>
      <c r="E74" s="339">
        <f>SUM(E73:E73)</f>
        <v>0</v>
      </c>
      <c r="F74" s="339">
        <f>SUM(F73:F73)</f>
        <v>0</v>
      </c>
      <c r="G74" s="133"/>
      <c r="H74" s="133"/>
    </row>
    <row r="75" spans="1:8" x14ac:dyDescent="0.2">
      <c r="A75" s="2"/>
      <c r="B75" s="133"/>
      <c r="C75" s="133"/>
      <c r="D75" s="2"/>
      <c r="E75" s="133"/>
      <c r="F75" s="133"/>
      <c r="G75" s="133"/>
      <c r="H75" s="133"/>
    </row>
    <row r="76" spans="1:8" x14ac:dyDescent="0.2">
      <c r="A76" s="133"/>
      <c r="B76" s="133"/>
      <c r="C76" s="133"/>
      <c r="D76" s="2"/>
      <c r="E76" s="133"/>
      <c r="F76" s="133"/>
      <c r="G76" s="133"/>
      <c r="H76" s="133"/>
    </row>
    <row r="77" spans="1:8" x14ac:dyDescent="0.2">
      <c r="A77" s="2"/>
      <c r="B77" s="133"/>
      <c r="C77" s="133"/>
      <c r="D77" s="2"/>
      <c r="E77" s="133"/>
      <c r="F77" s="133"/>
      <c r="G77" s="133"/>
      <c r="H77" s="133"/>
    </row>
    <row r="78" spans="1:8" x14ac:dyDescent="0.2">
      <c r="A78" s="2"/>
      <c r="B78" s="133"/>
      <c r="C78" s="133"/>
      <c r="D78" s="2"/>
      <c r="E78" s="133"/>
      <c r="F78" s="133"/>
      <c r="G78" s="133"/>
      <c r="H78" s="133"/>
    </row>
    <row r="79" spans="1:8" x14ac:dyDescent="0.2">
      <c r="A79" s="2"/>
      <c r="B79" s="133"/>
      <c r="C79" s="133"/>
      <c r="D79" s="133"/>
      <c r="E79" s="133"/>
      <c r="F79" s="133"/>
      <c r="G79" s="133"/>
      <c r="H79" s="133"/>
    </row>
  </sheetData>
  <mergeCells count="6">
    <mergeCell ref="E70:F70"/>
    <mergeCell ref="J18:K18"/>
    <mergeCell ref="D3:E3"/>
    <mergeCell ref="E34:F34"/>
    <mergeCell ref="E48:F48"/>
    <mergeCell ref="E59:F59"/>
  </mergeCells>
  <phoneticPr fontId="0" type="noConversion"/>
  <pageMargins left="0.75" right="0.75" top="1" bottom="1" header="0" footer="0"/>
  <pageSetup scale="77" fitToHeight="4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A37A-1BCE-48D1-8CBC-1CB0A79B06BE}">
  <dimension ref="A2:E10"/>
  <sheetViews>
    <sheetView workbookViewId="0">
      <selection activeCell="A11" sqref="A11"/>
    </sheetView>
  </sheetViews>
  <sheetFormatPr baseColWidth="10" defaultColWidth="11.42578125" defaultRowHeight="12.75" x14ac:dyDescent="0.2"/>
  <cols>
    <col min="1" max="1" width="35" customWidth="1"/>
    <col min="2" max="2" width="52.28515625" customWidth="1"/>
    <col min="3" max="3" width="22.28515625" customWidth="1"/>
    <col min="4" max="4" width="24" customWidth="1"/>
    <col min="5" max="5" width="24.7109375" customWidth="1"/>
  </cols>
  <sheetData>
    <row r="2" spans="1:5" ht="13.5" thickBot="1" x14ac:dyDescent="0.25"/>
    <row r="3" spans="1:5" ht="18.75" thickBot="1" x14ac:dyDescent="0.3">
      <c r="A3" s="361" t="s">
        <v>103</v>
      </c>
      <c r="B3" s="362"/>
      <c r="C3" s="362"/>
      <c r="D3" s="362"/>
      <c r="E3" s="363"/>
    </row>
    <row r="4" spans="1:5" ht="13.5" thickBot="1" x14ac:dyDescent="0.25">
      <c r="A4" s="364" t="s">
        <v>24</v>
      </c>
      <c r="B4" s="365"/>
      <c r="C4" s="366" t="s">
        <v>21</v>
      </c>
      <c r="D4" s="347" t="s">
        <v>76</v>
      </c>
      <c r="E4" s="348"/>
    </row>
    <row r="5" spans="1:5" x14ac:dyDescent="0.2">
      <c r="A5" s="367"/>
      <c r="B5" s="350" t="s">
        <v>104</v>
      </c>
      <c r="C5" s="366" t="s">
        <v>65</v>
      </c>
      <c r="D5" s="270" t="s">
        <v>31</v>
      </c>
      <c r="E5" s="270" t="s">
        <v>32</v>
      </c>
    </row>
    <row r="6" spans="1:5" ht="13.5" thickBot="1" x14ac:dyDescent="0.25">
      <c r="A6" s="368" t="s">
        <v>79</v>
      </c>
      <c r="B6" s="369"/>
      <c r="C6" s="370"/>
      <c r="D6" s="304"/>
      <c r="E6" s="353"/>
    </row>
    <row r="7" spans="1:5" x14ac:dyDescent="0.2">
      <c r="A7" s="206" t="s">
        <v>105</v>
      </c>
      <c r="B7" s="105"/>
      <c r="C7" s="212">
        <f>D7+E7</f>
        <v>0</v>
      </c>
      <c r="D7" s="83">
        <v>0</v>
      </c>
      <c r="E7" s="83">
        <v>0</v>
      </c>
    </row>
    <row r="8" spans="1:5" ht="13.5" thickBot="1" x14ac:dyDescent="0.25">
      <c r="A8" s="207"/>
      <c r="B8" s="49"/>
      <c r="C8" s="213">
        <f>D8+E8</f>
        <v>0</v>
      </c>
      <c r="D8" s="75">
        <v>0</v>
      </c>
      <c r="E8" s="75">
        <v>0</v>
      </c>
    </row>
    <row r="9" spans="1:5" ht="13.5" thickBot="1" x14ac:dyDescent="0.25">
      <c r="A9" s="306" t="s">
        <v>28</v>
      </c>
      <c r="B9" s="371"/>
      <c r="C9" s="308">
        <f>SUM(C7:C8)</f>
        <v>0</v>
      </c>
      <c r="D9" s="339">
        <f>SUM(D7:D8)</f>
        <v>0</v>
      </c>
      <c r="E9" s="339">
        <f>SUM(E7:E8)</f>
        <v>0</v>
      </c>
    </row>
    <row r="10" spans="1:5" x14ac:dyDescent="0.2">
      <c r="A10" s="174" t="s">
        <v>151</v>
      </c>
    </row>
  </sheetData>
  <mergeCells count="1">
    <mergeCell ref="D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6"/>
  <sheetViews>
    <sheetView showGridLines="0" zoomScale="110" zoomScaleNormal="110" workbookViewId="0">
      <selection activeCell="G37" sqref="G36:G37"/>
    </sheetView>
  </sheetViews>
  <sheetFormatPr baseColWidth="10" defaultColWidth="11.42578125" defaultRowHeight="12.75" x14ac:dyDescent="0.2"/>
  <cols>
    <col min="1" max="1" width="44.7109375" customWidth="1"/>
    <col min="2" max="2" width="19" customWidth="1"/>
    <col min="3" max="3" width="19.7109375" customWidth="1"/>
    <col min="4" max="4" width="19.28515625" customWidth="1"/>
    <col min="5" max="5" width="15.5703125" customWidth="1"/>
    <col min="6" max="6" width="10.42578125" style="66" customWidth="1"/>
  </cols>
  <sheetData>
    <row r="1" spans="1:6" ht="15.75" x14ac:dyDescent="0.25">
      <c r="A1" s="6" t="s">
        <v>106</v>
      </c>
    </row>
    <row r="2" spans="1:6" ht="13.5" thickBot="1" x14ac:dyDescent="0.25">
      <c r="A2" s="198" t="s">
        <v>107</v>
      </c>
    </row>
    <row r="3" spans="1:6" ht="13.5" thickBot="1" x14ac:dyDescent="0.25">
      <c r="A3" s="372"/>
      <c r="B3" s="262" t="s">
        <v>54</v>
      </c>
      <c r="C3" s="290" t="s">
        <v>22</v>
      </c>
      <c r="D3" s="291"/>
    </row>
    <row r="4" spans="1:6" x14ac:dyDescent="0.2">
      <c r="A4" s="373" t="s">
        <v>24</v>
      </c>
      <c r="B4" s="373" t="s">
        <v>21</v>
      </c>
      <c r="C4" s="262" t="s">
        <v>31</v>
      </c>
      <c r="D4" s="262" t="s">
        <v>32</v>
      </c>
    </row>
    <row r="5" spans="1:6" ht="13.5" thickBot="1" x14ac:dyDescent="0.25">
      <c r="A5" s="374"/>
      <c r="B5" s="375" t="s">
        <v>65</v>
      </c>
      <c r="C5" s="375"/>
      <c r="D5" s="374"/>
    </row>
    <row r="6" spans="1:6" x14ac:dyDescent="0.2">
      <c r="A6" s="43" t="s">
        <v>13</v>
      </c>
      <c r="B6" s="51">
        <f t="shared" ref="B6:B15" si="0">SUM(C6:D6)</f>
        <v>0</v>
      </c>
      <c r="C6" s="93">
        <f>'Gastos en Personal'!I28</f>
        <v>0</v>
      </c>
      <c r="D6" s="93">
        <f>'Gastos en Personal'!J28</f>
        <v>0</v>
      </c>
      <c r="E6" s="47"/>
      <c r="F6" s="67"/>
    </row>
    <row r="7" spans="1:6" x14ac:dyDescent="0.2">
      <c r="A7" s="42" t="s">
        <v>75</v>
      </c>
      <c r="B7" s="52">
        <f t="shared" si="0"/>
        <v>0</v>
      </c>
      <c r="C7" s="94">
        <f>'Gastos de Operación'!D12</f>
        <v>0</v>
      </c>
      <c r="D7" s="94">
        <f>'Gastos de Operación'!E12</f>
        <v>0</v>
      </c>
      <c r="E7" s="47"/>
      <c r="F7" s="67"/>
    </row>
    <row r="8" spans="1:6" x14ac:dyDescent="0.2">
      <c r="A8" s="42" t="s">
        <v>81</v>
      </c>
      <c r="B8" s="52">
        <f t="shared" si="0"/>
        <v>0</v>
      </c>
      <c r="C8" s="94">
        <f>'Gastos de Operación'!J25</f>
        <v>0</v>
      </c>
      <c r="D8" s="94">
        <f>'Gastos de Operación'!K25</f>
        <v>0</v>
      </c>
      <c r="E8" s="47"/>
      <c r="F8" s="67"/>
    </row>
    <row r="9" spans="1:6" x14ac:dyDescent="0.2">
      <c r="A9" s="50" t="s">
        <v>108</v>
      </c>
      <c r="B9" s="53">
        <f t="shared" si="0"/>
        <v>0</v>
      </c>
      <c r="C9" s="95">
        <f>Equipamiento!G9</f>
        <v>0</v>
      </c>
      <c r="D9" s="95">
        <f>Equipamiento!H9</f>
        <v>0</v>
      </c>
      <c r="E9" s="47"/>
      <c r="F9" s="67"/>
    </row>
    <row r="10" spans="1:6" x14ac:dyDescent="0.2">
      <c r="A10" s="50" t="s">
        <v>109</v>
      </c>
      <c r="B10" s="53">
        <f t="shared" si="0"/>
        <v>0</v>
      </c>
      <c r="C10" s="95">
        <f>'Infraestructura y Mobiliario'!G8</f>
        <v>0</v>
      </c>
      <c r="D10" s="95">
        <f>'Infraestructura y Mobiliario'!H8</f>
        <v>0</v>
      </c>
      <c r="E10" s="47"/>
      <c r="F10" s="67"/>
    </row>
    <row r="11" spans="1:6" x14ac:dyDescent="0.2">
      <c r="A11" s="50" t="s">
        <v>98</v>
      </c>
      <c r="B11" s="53">
        <f t="shared" si="0"/>
        <v>0</v>
      </c>
      <c r="C11" s="95">
        <f>'Gastos de Operación'!E43</f>
        <v>0</v>
      </c>
      <c r="D11" s="95">
        <f>'Gastos de Operación'!F43</f>
        <v>0</v>
      </c>
      <c r="E11" s="47"/>
      <c r="F11" s="67"/>
    </row>
    <row r="12" spans="1:6" x14ac:dyDescent="0.2">
      <c r="A12" s="50" t="s">
        <v>100</v>
      </c>
      <c r="B12" s="53">
        <f t="shared" si="0"/>
        <v>0</v>
      </c>
      <c r="C12" s="95">
        <f>'Gastos de Operación'!E55</f>
        <v>0</v>
      </c>
      <c r="D12" s="95">
        <f>'Gastos de Operación'!F55</f>
        <v>0</v>
      </c>
      <c r="E12" s="47"/>
      <c r="F12" s="67"/>
    </row>
    <row r="13" spans="1:6" x14ac:dyDescent="0.2">
      <c r="A13" s="50" t="s">
        <v>101</v>
      </c>
      <c r="B13" s="53">
        <f t="shared" si="0"/>
        <v>0</v>
      </c>
      <c r="C13" s="95">
        <f>'Gastos de Operación'!E65</f>
        <v>0</v>
      </c>
      <c r="D13" s="95">
        <f>'Gastos de Operación'!F65</f>
        <v>0</v>
      </c>
      <c r="E13" s="47"/>
      <c r="F13" s="67"/>
    </row>
    <row r="14" spans="1:6" x14ac:dyDescent="0.2">
      <c r="A14" s="50" t="s">
        <v>102</v>
      </c>
      <c r="B14" s="53">
        <f t="shared" si="0"/>
        <v>0</v>
      </c>
      <c r="C14" s="95">
        <f>'Gastos de Operación'!E74</f>
        <v>0</v>
      </c>
      <c r="D14" s="95">
        <f>'Gastos de Operación'!F74</f>
        <v>0</v>
      </c>
      <c r="E14" s="47"/>
      <c r="F14" s="67"/>
    </row>
    <row r="15" spans="1:6" ht="13.5" thickBot="1" x14ac:dyDescent="0.25">
      <c r="A15" s="50" t="s">
        <v>103</v>
      </c>
      <c r="B15" s="53">
        <f t="shared" si="0"/>
        <v>0</v>
      </c>
      <c r="C15" s="95">
        <f>'Gastos de Adm. Superior'!D9</f>
        <v>0</v>
      </c>
      <c r="D15" s="95">
        <f>'Gastos de Adm. Superior'!E9</f>
        <v>0</v>
      </c>
      <c r="E15" s="47"/>
      <c r="F15" s="67"/>
    </row>
    <row r="16" spans="1:6" s="2" customFormat="1" ht="13.5" thickBot="1" x14ac:dyDescent="0.25">
      <c r="A16" s="376" t="s">
        <v>21</v>
      </c>
      <c r="B16" s="377">
        <f>SUM(B6:B15)</f>
        <v>0</v>
      </c>
      <c r="C16" s="377">
        <f>SUM(C6:C15)</f>
        <v>0</v>
      </c>
      <c r="D16" s="377">
        <f>SUM(D6:D15)</f>
        <v>0</v>
      </c>
      <c r="E16" s="12"/>
      <c r="F16" s="68"/>
    </row>
    <row r="17" spans="1:8" ht="13.5" thickBot="1" x14ac:dyDescent="0.25">
      <c r="A17" s="30" t="s">
        <v>110</v>
      </c>
      <c r="B17" s="44" t="e">
        <f>SUM(C17:D17)</f>
        <v>#DIV/0!</v>
      </c>
      <c r="C17" s="44" t="e">
        <f>C16/B16</f>
        <v>#DIV/0!</v>
      </c>
      <c r="D17" s="44" t="e">
        <f>+D16/B16</f>
        <v>#DIV/0!</v>
      </c>
    </row>
    <row r="18" spans="1:8" x14ac:dyDescent="0.2">
      <c r="B18" s="11"/>
      <c r="C18" s="11"/>
      <c r="D18" s="11"/>
    </row>
    <row r="19" spans="1:8" ht="15.75" x14ac:dyDescent="0.25">
      <c r="A19" s="6" t="s">
        <v>111</v>
      </c>
      <c r="B19" s="11"/>
      <c r="C19" s="11"/>
      <c r="D19" s="11"/>
    </row>
    <row r="20" spans="1:8" x14ac:dyDescent="0.2">
      <c r="A20" s="2" t="s">
        <v>112</v>
      </c>
      <c r="B20" s="11"/>
      <c r="C20" s="11"/>
      <c r="D20" s="11"/>
    </row>
    <row r="21" spans="1:8" x14ac:dyDescent="0.2">
      <c r="A21" s="2" t="s">
        <v>113</v>
      </c>
      <c r="B21" s="7"/>
      <c r="C21" s="7"/>
      <c r="D21" s="7"/>
    </row>
    <row r="22" spans="1:8" x14ac:dyDescent="0.2">
      <c r="A22" s="2" t="s">
        <v>114</v>
      </c>
      <c r="B22" s="7"/>
      <c r="C22" s="7"/>
      <c r="D22" s="7"/>
    </row>
    <row r="23" spans="1:8" x14ac:dyDescent="0.2">
      <c r="A23" s="2"/>
      <c r="B23" s="7"/>
      <c r="C23" s="7"/>
      <c r="D23" s="7"/>
    </row>
    <row r="24" spans="1:8" ht="13.5" thickBot="1" x14ac:dyDescent="0.25">
      <c r="A24" s="2"/>
      <c r="B24" s="7"/>
      <c r="C24" s="7"/>
      <c r="D24" s="7"/>
    </row>
    <row r="25" spans="1:8" ht="13.5" thickBot="1" x14ac:dyDescent="0.25">
      <c r="A25" s="372"/>
      <c r="B25" s="262" t="s">
        <v>54</v>
      </c>
      <c r="C25" s="290" t="s">
        <v>22</v>
      </c>
      <c r="D25" s="291"/>
      <c r="E25" s="262" t="s">
        <v>23</v>
      </c>
      <c r="F25" s="145" t="s">
        <v>115</v>
      </c>
    </row>
    <row r="26" spans="1:8" x14ac:dyDescent="0.2">
      <c r="A26" s="373" t="s">
        <v>116</v>
      </c>
      <c r="B26" s="373" t="s">
        <v>21</v>
      </c>
      <c r="C26" s="262" t="s">
        <v>31</v>
      </c>
      <c r="D26" s="262" t="s">
        <v>32</v>
      </c>
      <c r="E26" s="373" t="s">
        <v>117</v>
      </c>
      <c r="F26" s="146" t="s">
        <v>118</v>
      </c>
    </row>
    <row r="27" spans="1:8" ht="13.5" thickBot="1" x14ac:dyDescent="0.25">
      <c r="A27" s="374"/>
      <c r="B27" s="375" t="s">
        <v>65</v>
      </c>
      <c r="C27" s="375"/>
      <c r="D27" s="374"/>
      <c r="E27" s="375" t="s">
        <v>32</v>
      </c>
      <c r="F27" s="146" t="s">
        <v>119</v>
      </c>
    </row>
    <row r="28" spans="1:8" x14ac:dyDescent="0.2">
      <c r="A28" s="43" t="s">
        <v>13</v>
      </c>
      <c r="B28" s="51">
        <f>SUM(C28:D28)</f>
        <v>0</v>
      </c>
      <c r="C28" s="93">
        <f>C6</f>
        <v>0</v>
      </c>
      <c r="D28" s="93">
        <f>D6</f>
        <v>0</v>
      </c>
      <c r="E28" s="74" t="e">
        <f>D28/D33</f>
        <v>#DIV/0!</v>
      </c>
      <c r="F28" s="73" t="s">
        <v>120</v>
      </c>
    </row>
    <row r="29" spans="1:8" x14ac:dyDescent="0.2">
      <c r="A29" s="42" t="s">
        <v>108</v>
      </c>
      <c r="B29" s="52">
        <f>SUM(C29:D29)</f>
        <v>0</v>
      </c>
      <c r="C29" s="94">
        <f t="shared" ref="C29:D30" si="1">C9</f>
        <v>0</v>
      </c>
      <c r="D29" s="94">
        <f t="shared" si="1"/>
        <v>0</v>
      </c>
      <c r="E29" s="72" t="e">
        <f>D29/D33</f>
        <v>#DIV/0!</v>
      </c>
      <c r="F29" s="197" t="s">
        <v>120</v>
      </c>
    </row>
    <row r="30" spans="1:8" x14ac:dyDescent="0.2">
      <c r="A30" s="42" t="s">
        <v>109</v>
      </c>
      <c r="B30" s="52">
        <f>SUM(C30:D30)</f>
        <v>0</v>
      </c>
      <c r="C30" s="94">
        <f t="shared" si="1"/>
        <v>0</v>
      </c>
      <c r="D30" s="94">
        <f t="shared" si="1"/>
        <v>0</v>
      </c>
      <c r="E30" s="72" t="e">
        <f>D30/D33</f>
        <v>#DIV/0!</v>
      </c>
      <c r="F30" s="197" t="s">
        <v>120</v>
      </c>
    </row>
    <row r="31" spans="1:8" ht="13.5" thickBot="1" x14ac:dyDescent="0.25">
      <c r="A31" s="42" t="s">
        <v>121</v>
      </c>
      <c r="B31" s="52">
        <f>SUM(C31:D31)</f>
        <v>0</v>
      </c>
      <c r="C31" s="94">
        <f>SUM(C7+C8+C11+C12+C13+C14)</f>
        <v>0</v>
      </c>
      <c r="D31" s="94">
        <f>SUM(D7+D8+D11+D12+D13+D14)</f>
        <v>0</v>
      </c>
      <c r="E31" s="72" t="e">
        <f>D31/D34</f>
        <v>#DIV/0!</v>
      </c>
      <c r="F31" s="197" t="s">
        <v>120</v>
      </c>
    </row>
    <row r="32" spans="1:8" ht="13.5" thickBot="1" x14ac:dyDescent="0.25">
      <c r="A32" s="50" t="s">
        <v>103</v>
      </c>
      <c r="B32" s="53">
        <f>SUM(C32:D32)</f>
        <v>0</v>
      </c>
      <c r="C32" s="95">
        <f>C15</f>
        <v>0</v>
      </c>
      <c r="D32" s="95">
        <f>D15</f>
        <v>0</v>
      </c>
      <c r="E32" s="74" t="e">
        <f>D32/D33</f>
        <v>#DIV/0!</v>
      </c>
      <c r="F32" s="221" t="s">
        <v>152</v>
      </c>
      <c r="G32" s="223" t="s">
        <v>122</v>
      </c>
      <c r="H32" s="222"/>
    </row>
    <row r="33" spans="1:8" ht="13.5" thickBot="1" x14ac:dyDescent="0.25">
      <c r="A33" s="378" t="s">
        <v>21</v>
      </c>
      <c r="B33" s="379">
        <f>SUM(B28:B32)</f>
        <v>0</v>
      </c>
      <c r="C33" s="379">
        <f>SUM(C28:C32)</f>
        <v>0</v>
      </c>
      <c r="D33" s="379">
        <f>SUM(D28:D32)</f>
        <v>0</v>
      </c>
      <c r="E33" s="380"/>
      <c r="F33" s="381"/>
    </row>
    <row r="34" spans="1:8" ht="13.5" thickBot="1" x14ac:dyDescent="0.25">
      <c r="A34" s="30" t="s">
        <v>110</v>
      </c>
      <c r="B34" s="44" t="e">
        <f>SUM(C34:D34)</f>
        <v>#DIV/0!</v>
      </c>
      <c r="C34" s="44" t="e">
        <f>C33/B33</f>
        <v>#DIV/0!</v>
      </c>
      <c r="D34" s="44" t="e">
        <f>+D33/B33</f>
        <v>#DIV/0!</v>
      </c>
      <c r="E34" s="70"/>
      <c r="F34" s="71"/>
    </row>
    <row r="35" spans="1:8" x14ac:dyDescent="0.2">
      <c r="A35" s="2"/>
      <c r="B35" s="65"/>
      <c r="C35" s="65"/>
      <c r="D35" s="65"/>
    </row>
    <row r="37" spans="1:8" ht="16.5" thickBot="1" x14ac:dyDescent="0.3">
      <c r="A37" s="6" t="s">
        <v>123</v>
      </c>
      <c r="B37" s="29"/>
      <c r="C37" s="29"/>
      <c r="D37" s="29"/>
      <c r="E37" s="29"/>
      <c r="F37" s="69"/>
      <c r="G37" s="29"/>
    </row>
    <row r="38" spans="1:8" ht="15.75" thickBot="1" x14ac:dyDescent="0.25">
      <c r="A38" s="24" t="s">
        <v>124</v>
      </c>
      <c r="B38" s="24" t="s">
        <v>125</v>
      </c>
      <c r="C38" s="25" t="s">
        <v>126</v>
      </c>
      <c r="D38" s="25" t="s">
        <v>127</v>
      </c>
      <c r="E38" s="125" t="s">
        <v>128</v>
      </c>
      <c r="F38" s="69"/>
      <c r="G38" s="29"/>
    </row>
    <row r="39" spans="1:8" x14ac:dyDescent="0.2">
      <c r="A39" s="27" t="s">
        <v>129</v>
      </c>
      <c r="B39" s="136">
        <f>D33*0.33333</f>
        <v>0</v>
      </c>
      <c r="C39" s="136">
        <f>D33*0.333333</f>
        <v>0</v>
      </c>
      <c r="D39" s="137">
        <f>D33*0.333333</f>
        <v>0</v>
      </c>
      <c r="E39" s="118">
        <f>SUM(B39:D39)</f>
        <v>0</v>
      </c>
    </row>
    <row r="40" spans="1:8" ht="13.5" thickBot="1" x14ac:dyDescent="0.25">
      <c r="A40" s="28" t="s">
        <v>130</v>
      </c>
      <c r="B40" s="136">
        <f>C33*0.33333</f>
        <v>0</v>
      </c>
      <c r="C40" s="136">
        <f>C33*0.333333</f>
        <v>0</v>
      </c>
      <c r="D40" s="137">
        <f>C33*0.333333</f>
        <v>0</v>
      </c>
      <c r="E40" s="75">
        <f>SUM(B40:D40)</f>
        <v>0</v>
      </c>
    </row>
    <row r="41" spans="1:8" ht="13.5" thickBot="1" x14ac:dyDescent="0.25">
      <c r="A41" s="26" t="s">
        <v>21</v>
      </c>
      <c r="B41" s="96">
        <f>SUM(B39:B40)</f>
        <v>0</v>
      </c>
      <c r="C41" s="97">
        <f>SUM(C39:C40)</f>
        <v>0</v>
      </c>
      <c r="D41" s="124">
        <f>SUM(D39:D40)</f>
        <v>0</v>
      </c>
      <c r="E41" s="126">
        <f>SUM(E39:E40)</f>
        <v>0</v>
      </c>
      <c r="F41" s="19" t="s">
        <v>131</v>
      </c>
    </row>
    <row r="42" spans="1:8" ht="13.5" thickBot="1" x14ac:dyDescent="0.25">
      <c r="A42" s="138"/>
      <c r="F42" s="127">
        <f>B16</f>
        <v>0</v>
      </c>
      <c r="H42" s="224"/>
    </row>
    <row r="44" spans="1:8" ht="15.75" x14ac:dyDescent="0.25">
      <c r="A44" s="6"/>
    </row>
    <row r="45" spans="1:8" x14ac:dyDescent="0.2">
      <c r="A45" s="2"/>
    </row>
    <row r="46" spans="1:8" x14ac:dyDescent="0.2">
      <c r="A46" s="2"/>
    </row>
  </sheetData>
  <mergeCells count="2">
    <mergeCell ref="C3:D3"/>
    <mergeCell ref="C25:D25"/>
  </mergeCells>
  <phoneticPr fontId="0" type="noConversion"/>
  <conditionalFormatting sqref="E16">
    <cfRule type="colorScale" priority="17">
      <colorScale>
        <cfvo type="min"/>
        <cfvo type="percent" val="12"/>
        <color rgb="FFFF7128"/>
        <color rgb="FFFFEF9C"/>
      </colorScale>
    </cfRule>
    <cfRule type="top10" dxfId="19" priority="18" stopIfTrue="1" percent="1" rank="12"/>
  </conditionalFormatting>
  <conditionalFormatting sqref="E28">
    <cfRule type="cellIs" dxfId="18" priority="4" stopIfTrue="1" operator="between">
      <formula>0</formula>
      <formula>1</formula>
    </cfRule>
  </conditionalFormatting>
  <conditionalFormatting sqref="E29">
    <cfRule type="cellIs" dxfId="17" priority="9" stopIfTrue="1" operator="lessThan">
      <formula>$F$29</formula>
    </cfRule>
    <cfRule type="cellIs" dxfId="16" priority="10" stopIfTrue="1" operator="equal">
      <formula>$F$29</formula>
    </cfRule>
    <cfRule type="cellIs" dxfId="15" priority="11" stopIfTrue="1" operator="greaterThan">
      <formula>$F$29</formula>
    </cfRule>
  </conditionalFormatting>
  <conditionalFormatting sqref="E30:E31">
    <cfRule type="cellIs" dxfId="14" priority="6" stopIfTrue="1" operator="equal">
      <formula>$F$30</formula>
    </cfRule>
    <cfRule type="cellIs" dxfId="13" priority="7" stopIfTrue="1" operator="lessThan">
      <formula>$F$30</formula>
    </cfRule>
    <cfRule type="cellIs" dxfId="12" priority="8" stopIfTrue="1" operator="greaterThan">
      <formula>$F$30</formula>
    </cfRule>
  </conditionalFormatting>
  <conditionalFormatting sqref="E32:F32">
    <cfRule type="cellIs" dxfId="11" priority="5" stopIfTrue="1" operator="between">
      <formula>0</formula>
      <formula>1</formula>
    </cfRule>
  </conditionalFormatting>
  <conditionalFormatting sqref="F42">
    <cfRule type="cellIs" dxfId="10" priority="1" operator="equal">
      <formula>0</formula>
    </cfRule>
    <cfRule type="cellIs" dxfId="9" priority="2" operator="lessThan">
      <formula>0</formula>
    </cfRule>
    <cfRule type="cellIs" dxfId="8" priority="3" operator="greaterThan">
      <formula>0</formula>
    </cfRule>
  </conditionalFormatting>
  <pageMargins left="0.75" right="0.75" top="1" bottom="1" header="0" footer="0"/>
  <pageSetup scale="74" fitToHeight="3" orientation="landscape" r:id="rId1"/>
  <headerFooter alignWithMargins="0"/>
  <ignoredErrors>
    <ignoredError sqref="B17:C17 B34:C34 E28:E32 D17 D34" evalError="1"/>
    <ignoredError sqref="B16 B33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C345-2FBD-4E94-82AC-8EA477F43D3B}">
  <dimension ref="A1:D55"/>
  <sheetViews>
    <sheetView topLeftCell="A30" workbookViewId="0">
      <selection activeCell="H16" sqref="H16"/>
    </sheetView>
  </sheetViews>
  <sheetFormatPr baseColWidth="10" defaultColWidth="11.7109375" defaultRowHeight="12.75" x14ac:dyDescent="0.2"/>
  <cols>
    <col min="1" max="1" width="33.140625" style="147" customWidth="1"/>
    <col min="2" max="3" width="14.7109375" style="147" customWidth="1"/>
    <col min="4" max="4" width="101.42578125" style="147" customWidth="1"/>
    <col min="5" max="16384" width="11.7109375" style="147"/>
  </cols>
  <sheetData>
    <row r="1" spans="1:4" ht="16.5" thickBot="1" x14ac:dyDescent="0.25">
      <c r="A1" s="228" t="s">
        <v>132</v>
      </c>
      <c r="B1" s="229"/>
      <c r="C1" s="229"/>
      <c r="D1" s="230"/>
    </row>
    <row r="3" spans="1:4" ht="31.5" customHeight="1" x14ac:dyDescent="0.2">
      <c r="A3" s="231" t="s">
        <v>133</v>
      </c>
      <c r="B3" s="231"/>
      <c r="C3" s="231"/>
      <c r="D3" s="231"/>
    </row>
    <row r="4" spans="1:4" ht="13.5" thickBot="1" x14ac:dyDescent="0.25"/>
    <row r="5" spans="1:4" ht="13.5" thickBot="1" x14ac:dyDescent="0.25">
      <c r="A5" s="225" t="s">
        <v>134</v>
      </c>
      <c r="B5" s="226"/>
      <c r="C5" s="226"/>
      <c r="D5" s="227"/>
    </row>
    <row r="6" spans="1:4" x14ac:dyDescent="0.2">
      <c r="A6" s="148" t="s">
        <v>135</v>
      </c>
      <c r="B6" s="149" t="s">
        <v>136</v>
      </c>
      <c r="D6" s="150"/>
    </row>
    <row r="7" spans="1:4" x14ac:dyDescent="0.2">
      <c r="A7" s="148" t="s">
        <v>137</v>
      </c>
      <c r="B7" s="149" t="s">
        <v>138</v>
      </c>
      <c r="D7" s="150"/>
    </row>
    <row r="8" spans="1:4" x14ac:dyDescent="0.2">
      <c r="A8" s="148" t="s">
        <v>139</v>
      </c>
      <c r="B8" s="149" t="s">
        <v>140</v>
      </c>
      <c r="D8" s="150"/>
    </row>
    <row r="9" spans="1:4" ht="13.5" thickBot="1" x14ac:dyDescent="0.25">
      <c r="A9" s="151"/>
      <c r="D9" s="150"/>
    </row>
    <row r="10" spans="1:4" ht="26.25" thickBot="1" x14ac:dyDescent="0.25">
      <c r="A10" s="152" t="s">
        <v>24</v>
      </c>
      <c r="B10" s="152" t="s">
        <v>141</v>
      </c>
      <c r="C10" s="152" t="s">
        <v>142</v>
      </c>
      <c r="D10" s="152" t="s">
        <v>143</v>
      </c>
    </row>
    <row r="11" spans="1:4" ht="25.5" x14ac:dyDescent="0.2">
      <c r="A11" s="153" t="s">
        <v>13</v>
      </c>
      <c r="B11" s="154">
        <v>0</v>
      </c>
      <c r="C11" s="155">
        <v>0</v>
      </c>
      <c r="D11" s="199" t="s">
        <v>144</v>
      </c>
    </row>
    <row r="12" spans="1:4" x14ac:dyDescent="0.2">
      <c r="A12" s="156" t="s">
        <v>108</v>
      </c>
      <c r="B12" s="157">
        <v>0</v>
      </c>
      <c r="C12" s="158">
        <v>0</v>
      </c>
      <c r="D12" s="159"/>
    </row>
    <row r="13" spans="1:4" x14ac:dyDescent="0.2">
      <c r="A13" s="156" t="s">
        <v>109</v>
      </c>
      <c r="B13" s="157">
        <v>0</v>
      </c>
      <c r="C13" s="158">
        <v>0</v>
      </c>
      <c r="D13" s="159"/>
    </row>
    <row r="14" spans="1:4" x14ac:dyDescent="0.2">
      <c r="A14" s="156" t="s">
        <v>121</v>
      </c>
      <c r="B14" s="157">
        <v>0</v>
      </c>
      <c r="C14" s="158">
        <v>0</v>
      </c>
      <c r="D14" s="159"/>
    </row>
    <row r="15" spans="1:4" x14ac:dyDescent="0.2">
      <c r="A15" s="156" t="s">
        <v>103</v>
      </c>
      <c r="B15" s="157">
        <v>0</v>
      </c>
      <c r="C15" s="158">
        <v>0</v>
      </c>
      <c r="D15" s="159"/>
    </row>
    <row r="16" spans="1:4" ht="13.5" thickBot="1" x14ac:dyDescent="0.25">
      <c r="A16" s="160" t="s">
        <v>128</v>
      </c>
      <c r="B16" s="161">
        <f>SUM(B11:B15)</f>
        <v>0</v>
      </c>
      <c r="C16" s="162">
        <f>SUM(C11:C15)</f>
        <v>0</v>
      </c>
      <c r="D16" s="200" t="str">
        <f>IF(B16=C16,"PRESUPUESTO VALIDADO","CORREGIR DIFERENCIA")</f>
        <v>PRESUPUESTO VALIDADO</v>
      </c>
    </row>
    <row r="17" spans="1:4" ht="13.5" thickBot="1" x14ac:dyDescent="0.25"/>
    <row r="18" spans="1:4" ht="13.5" thickBot="1" x14ac:dyDescent="0.25">
      <c r="A18" s="225" t="s">
        <v>145</v>
      </c>
      <c r="B18" s="226"/>
      <c r="C18" s="226"/>
      <c r="D18" s="227"/>
    </row>
    <row r="19" spans="1:4" x14ac:dyDescent="0.2">
      <c r="A19" s="148" t="s">
        <v>135</v>
      </c>
      <c r="B19" s="149" t="s">
        <v>136</v>
      </c>
      <c r="D19" s="150"/>
    </row>
    <row r="20" spans="1:4" x14ac:dyDescent="0.2">
      <c r="A20" s="148" t="s">
        <v>137</v>
      </c>
      <c r="B20" s="149" t="s">
        <v>138</v>
      </c>
      <c r="D20" s="150"/>
    </row>
    <row r="21" spans="1:4" x14ac:dyDescent="0.2">
      <c r="A21" s="148" t="s">
        <v>139</v>
      </c>
      <c r="B21" s="149" t="s">
        <v>146</v>
      </c>
      <c r="D21" s="150"/>
    </row>
    <row r="22" spans="1:4" ht="13.5" thickBot="1" x14ac:dyDescent="0.25">
      <c r="A22" s="151"/>
      <c r="D22" s="150"/>
    </row>
    <row r="23" spans="1:4" ht="26.25" thickBot="1" x14ac:dyDescent="0.25">
      <c r="A23" s="152" t="s">
        <v>24</v>
      </c>
      <c r="B23" s="152" t="s">
        <v>141</v>
      </c>
      <c r="C23" s="152" t="s">
        <v>142</v>
      </c>
      <c r="D23" s="152" t="s">
        <v>143</v>
      </c>
    </row>
    <row r="24" spans="1:4" x14ac:dyDescent="0.2">
      <c r="A24" s="153" t="s">
        <v>13</v>
      </c>
      <c r="B24" s="154">
        <v>0</v>
      </c>
      <c r="C24" s="155">
        <v>0</v>
      </c>
      <c r="D24" s="163"/>
    </row>
    <row r="25" spans="1:4" x14ac:dyDescent="0.2">
      <c r="A25" s="156" t="s">
        <v>108</v>
      </c>
      <c r="B25" s="157">
        <v>0</v>
      </c>
      <c r="C25" s="158">
        <v>0</v>
      </c>
      <c r="D25" s="159"/>
    </row>
    <row r="26" spans="1:4" x14ac:dyDescent="0.2">
      <c r="A26" s="156" t="s">
        <v>109</v>
      </c>
      <c r="B26" s="157">
        <v>0</v>
      </c>
      <c r="C26" s="158">
        <v>0</v>
      </c>
      <c r="D26" s="159"/>
    </row>
    <row r="27" spans="1:4" x14ac:dyDescent="0.2">
      <c r="A27" s="156" t="s">
        <v>121</v>
      </c>
      <c r="B27" s="157">
        <v>0</v>
      </c>
      <c r="C27" s="158">
        <v>0</v>
      </c>
      <c r="D27" s="159"/>
    </row>
    <row r="28" spans="1:4" x14ac:dyDescent="0.2">
      <c r="A28" s="156" t="s">
        <v>103</v>
      </c>
      <c r="B28" s="157">
        <v>0</v>
      </c>
      <c r="C28" s="158">
        <v>0</v>
      </c>
      <c r="D28" s="159"/>
    </row>
    <row r="29" spans="1:4" ht="13.5" thickBot="1" x14ac:dyDescent="0.25">
      <c r="A29" s="160" t="s">
        <v>128</v>
      </c>
      <c r="B29" s="161">
        <f>SUM(B24:B28)</f>
        <v>0</v>
      </c>
      <c r="C29" s="162">
        <f>SUM(C24:C28)</f>
        <v>0</v>
      </c>
      <c r="D29" s="200" t="str">
        <f>IF(B29=C29,"PRESUPUESTO VALIDADO","CORREGIR DIFERENCIA")</f>
        <v>PRESUPUESTO VALIDADO</v>
      </c>
    </row>
    <row r="30" spans="1:4" ht="13.5" thickBot="1" x14ac:dyDescent="0.25"/>
    <row r="31" spans="1:4" ht="13.5" thickBot="1" x14ac:dyDescent="0.25">
      <c r="A31" s="225" t="s">
        <v>147</v>
      </c>
      <c r="B31" s="226"/>
      <c r="C31" s="226"/>
      <c r="D31" s="227"/>
    </row>
    <row r="32" spans="1:4" x14ac:dyDescent="0.2">
      <c r="A32" s="148" t="s">
        <v>135</v>
      </c>
      <c r="B32" s="149" t="s">
        <v>136</v>
      </c>
      <c r="D32" s="150"/>
    </row>
    <row r="33" spans="1:4" x14ac:dyDescent="0.2">
      <c r="A33" s="148" t="s">
        <v>137</v>
      </c>
      <c r="B33" s="149" t="s">
        <v>138</v>
      </c>
      <c r="D33" s="150"/>
    </row>
    <row r="34" spans="1:4" x14ac:dyDescent="0.2">
      <c r="A34" s="148" t="s">
        <v>139</v>
      </c>
      <c r="B34" s="149" t="s">
        <v>146</v>
      </c>
      <c r="D34" s="150"/>
    </row>
    <row r="35" spans="1:4" ht="13.5" thickBot="1" x14ac:dyDescent="0.25">
      <c r="A35" s="151"/>
      <c r="D35" s="150"/>
    </row>
    <row r="36" spans="1:4" ht="26.25" thickBot="1" x14ac:dyDescent="0.25">
      <c r="A36" s="152" t="s">
        <v>24</v>
      </c>
      <c r="B36" s="152" t="s">
        <v>141</v>
      </c>
      <c r="C36" s="152" t="s">
        <v>142</v>
      </c>
      <c r="D36" s="152" t="s">
        <v>143</v>
      </c>
    </row>
    <row r="37" spans="1:4" x14ac:dyDescent="0.2">
      <c r="A37" s="153" t="s">
        <v>13</v>
      </c>
      <c r="B37" s="154">
        <v>0</v>
      </c>
      <c r="C37" s="155">
        <v>0</v>
      </c>
      <c r="D37" s="163"/>
    </row>
    <row r="38" spans="1:4" x14ac:dyDescent="0.2">
      <c r="A38" s="156" t="s">
        <v>108</v>
      </c>
      <c r="B38" s="157">
        <v>0</v>
      </c>
      <c r="C38" s="158">
        <v>0</v>
      </c>
      <c r="D38" s="159"/>
    </row>
    <row r="39" spans="1:4" x14ac:dyDescent="0.2">
      <c r="A39" s="156" t="s">
        <v>109</v>
      </c>
      <c r="B39" s="157">
        <v>0</v>
      </c>
      <c r="C39" s="158">
        <v>0</v>
      </c>
      <c r="D39" s="159"/>
    </row>
    <row r="40" spans="1:4" x14ac:dyDescent="0.2">
      <c r="A40" s="156" t="s">
        <v>121</v>
      </c>
      <c r="B40" s="157">
        <v>0</v>
      </c>
      <c r="C40" s="158">
        <v>0</v>
      </c>
      <c r="D40" s="159"/>
    </row>
    <row r="41" spans="1:4" x14ac:dyDescent="0.2">
      <c r="A41" s="156" t="s">
        <v>103</v>
      </c>
      <c r="B41" s="157">
        <v>0</v>
      </c>
      <c r="C41" s="158">
        <v>0</v>
      </c>
      <c r="D41" s="159"/>
    </row>
    <row r="42" spans="1:4" ht="13.5" thickBot="1" x14ac:dyDescent="0.25">
      <c r="A42" s="160" t="s">
        <v>128</v>
      </c>
      <c r="B42" s="161">
        <f>SUM(B37:B41)</f>
        <v>0</v>
      </c>
      <c r="C42" s="162">
        <f>SUM(C37:C41)</f>
        <v>0</v>
      </c>
      <c r="D42" s="200" t="str">
        <f>IF(B42=C42,"PRESUPUESTO VALIDADO","CORREGIR DIFERENCIA")</f>
        <v>PRESUPUESTO VALIDADO</v>
      </c>
    </row>
    <row r="43" spans="1:4" ht="13.5" thickBot="1" x14ac:dyDescent="0.25">
      <c r="A43" s="164"/>
      <c r="B43" s="165"/>
      <c r="C43" s="165"/>
      <c r="D43" s="166"/>
    </row>
    <row r="44" spans="1:4" ht="13.5" thickBot="1" x14ac:dyDescent="0.25">
      <c r="A44" s="225" t="s">
        <v>148</v>
      </c>
      <c r="B44" s="226"/>
      <c r="C44" s="226"/>
      <c r="D44" s="227"/>
    </row>
    <row r="45" spans="1:4" x14ac:dyDescent="0.2">
      <c r="A45" s="148" t="s">
        <v>135</v>
      </c>
      <c r="B45" s="149" t="s">
        <v>136</v>
      </c>
      <c r="D45" s="150"/>
    </row>
    <row r="46" spans="1:4" x14ac:dyDescent="0.2">
      <c r="A46" s="148" t="s">
        <v>137</v>
      </c>
      <c r="B46" s="149" t="s">
        <v>138</v>
      </c>
      <c r="D46" s="150"/>
    </row>
    <row r="47" spans="1:4" x14ac:dyDescent="0.2">
      <c r="A47" s="148" t="s">
        <v>139</v>
      </c>
      <c r="B47" s="149" t="s">
        <v>146</v>
      </c>
      <c r="D47" s="150"/>
    </row>
    <row r="48" spans="1:4" ht="13.5" thickBot="1" x14ac:dyDescent="0.25">
      <c r="A48" s="151"/>
      <c r="D48" s="150"/>
    </row>
    <row r="49" spans="1:4" ht="26.25" thickBot="1" x14ac:dyDescent="0.25">
      <c r="A49" s="152" t="s">
        <v>24</v>
      </c>
      <c r="B49" s="152" t="s">
        <v>141</v>
      </c>
      <c r="C49" s="152" t="s">
        <v>142</v>
      </c>
      <c r="D49" s="152" t="s">
        <v>143</v>
      </c>
    </row>
    <row r="50" spans="1:4" x14ac:dyDescent="0.2">
      <c r="A50" s="153" t="s">
        <v>13</v>
      </c>
      <c r="B50" s="154">
        <v>0</v>
      </c>
      <c r="C50" s="155">
        <v>0</v>
      </c>
      <c r="D50" s="163"/>
    </row>
    <row r="51" spans="1:4" x14ac:dyDescent="0.2">
      <c r="A51" s="156" t="s">
        <v>108</v>
      </c>
      <c r="B51" s="157">
        <v>0</v>
      </c>
      <c r="C51" s="158">
        <v>0</v>
      </c>
      <c r="D51" s="159"/>
    </row>
    <row r="52" spans="1:4" x14ac:dyDescent="0.2">
      <c r="A52" s="156" t="s">
        <v>109</v>
      </c>
      <c r="B52" s="157">
        <v>0</v>
      </c>
      <c r="C52" s="158">
        <v>0</v>
      </c>
      <c r="D52" s="159"/>
    </row>
    <row r="53" spans="1:4" x14ac:dyDescent="0.2">
      <c r="A53" s="156" t="s">
        <v>121</v>
      </c>
      <c r="B53" s="157">
        <v>0</v>
      </c>
      <c r="C53" s="158">
        <v>0</v>
      </c>
      <c r="D53" s="159"/>
    </row>
    <row r="54" spans="1:4" x14ac:dyDescent="0.2">
      <c r="A54" s="156" t="s">
        <v>103</v>
      </c>
      <c r="B54" s="157">
        <v>0</v>
      </c>
      <c r="C54" s="158">
        <v>0</v>
      </c>
      <c r="D54" s="159"/>
    </row>
    <row r="55" spans="1:4" ht="13.5" thickBot="1" x14ac:dyDescent="0.25">
      <c r="A55" s="160" t="s">
        <v>128</v>
      </c>
      <c r="B55" s="161">
        <f>SUM(B50:B54)</f>
        <v>0</v>
      </c>
      <c r="C55" s="162">
        <f>SUM(C50:C54)</f>
        <v>0</v>
      </c>
      <c r="D55" s="200" t="str">
        <f>IF(B55=C55,"PRESUPUESTO VALIDADO","CORREGIR DIFERENCIA")</f>
        <v>PRESUPUESTO VALIDADO</v>
      </c>
    </row>
  </sheetData>
  <mergeCells count="6">
    <mergeCell ref="A44:D44"/>
    <mergeCell ref="A1:D1"/>
    <mergeCell ref="A3:D3"/>
    <mergeCell ref="A5:D5"/>
    <mergeCell ref="A18:D18"/>
    <mergeCell ref="A31:D31"/>
  </mergeCells>
  <conditionalFormatting sqref="D16">
    <cfRule type="cellIs" dxfId="7" priority="7" stopIfTrue="1" operator="equal">
      <formula>"CORREGIR DIFERENCIA"</formula>
    </cfRule>
    <cfRule type="cellIs" dxfId="6" priority="8" stopIfTrue="1" operator="equal">
      <formula>"PRESUPUESTO VALIDADO"</formula>
    </cfRule>
  </conditionalFormatting>
  <conditionalFormatting sqref="D29">
    <cfRule type="cellIs" dxfId="5" priority="5" stopIfTrue="1" operator="equal">
      <formula>"CORREGIR DIFERENCIA"</formula>
    </cfRule>
    <cfRule type="cellIs" dxfId="4" priority="6" stopIfTrue="1" operator="equal">
      <formula>"PRESUPUESTO VALIDADO"</formula>
    </cfRule>
  </conditionalFormatting>
  <conditionalFormatting sqref="D42:D43">
    <cfRule type="cellIs" dxfId="3" priority="3" stopIfTrue="1" operator="equal">
      <formula>"CORREGIR DIFERENCIA"</formula>
    </cfRule>
    <cfRule type="cellIs" dxfId="2" priority="4" stopIfTrue="1" operator="equal">
      <formula>"PRESUPUESTO VALIDADO"</formula>
    </cfRule>
  </conditionalFormatting>
  <conditionalFormatting sqref="D55">
    <cfRule type="cellIs" dxfId="1" priority="1" stopIfTrue="1" operator="equal">
      <formula>"CORREGIR DIFERENCIA"</formula>
    </cfRule>
    <cfRule type="cellIs" dxfId="0" priority="2" stopIfTrue="1" operator="equal">
      <formula>"PRESUPUESTO VALIDADO"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309ed8-a3ac-407a-ab90-334ab3a6400f" xsi:nil="true"/>
    <lcf76f155ced4ddcb4097134ff3c332f xmlns="fe7f5f9c-66a7-4a12-94f8-9f30ef7fcb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20A6865594E542AE6FFA3BA7F49FDA" ma:contentTypeVersion="18" ma:contentTypeDescription="Crear nuevo documento." ma:contentTypeScope="" ma:versionID="3105c0955183c4f02841dba604edd2fb">
  <xsd:schema xmlns:xsd="http://www.w3.org/2001/XMLSchema" xmlns:xs="http://www.w3.org/2001/XMLSchema" xmlns:p="http://schemas.microsoft.com/office/2006/metadata/properties" xmlns:ns2="cb309ed8-a3ac-407a-ab90-334ab3a6400f" xmlns:ns3="fe7f5f9c-66a7-4a12-94f8-9f30ef7fcbb8" targetNamespace="http://schemas.microsoft.com/office/2006/metadata/properties" ma:root="true" ma:fieldsID="bc9054b8e7a6c8a8667ce84ae3a78344" ns2:_="" ns3:_="">
    <xsd:import namespace="cb309ed8-a3ac-407a-ab90-334ab3a6400f"/>
    <xsd:import namespace="fe7f5f9c-66a7-4a12-94f8-9f30ef7fcb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9ed8-a3ac-407a-ab90-334ab3a640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740d5a-8d44-4738-815b-a38df77a8965}" ma:internalName="TaxCatchAll" ma:showField="CatchAllData" ma:web="cb309ed8-a3ac-407a-ab90-334ab3a640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f5f9c-66a7-4a12-94f8-9f30ef7fc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889946a-11ce-4a40-85a9-3a6a3c4518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5EBBC-AD4A-4D9C-B4C2-5163EF6A0164}">
  <ds:schemaRefs>
    <ds:schemaRef ds:uri="http://schemas.microsoft.com/office/2006/metadata/properties"/>
    <ds:schemaRef ds:uri="http://schemas.microsoft.com/office/infopath/2007/PartnerControls"/>
    <ds:schemaRef ds:uri="cb309ed8-a3ac-407a-ab90-334ab3a6400f"/>
    <ds:schemaRef ds:uri="fe7f5f9c-66a7-4a12-94f8-9f30ef7fcbb8"/>
  </ds:schemaRefs>
</ds:datastoreItem>
</file>

<file path=customXml/itemProps2.xml><?xml version="1.0" encoding="utf-8"?>
<ds:datastoreItem xmlns:ds="http://schemas.openxmlformats.org/officeDocument/2006/customXml" ds:itemID="{9CD55914-42B9-4E24-9F82-CA50DF9C3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03B8A-773F-44C2-8F6C-FBC6EFDFE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09ed8-a3ac-407a-ab90-334ab3a6400f"/>
    <ds:schemaRef ds:uri="fe7f5f9c-66a7-4a12-94f8-9f30ef7fc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Costo de Actividades</vt:lpstr>
      <vt:lpstr>Gastos en Personal</vt:lpstr>
      <vt:lpstr>Equipamiento</vt:lpstr>
      <vt:lpstr>Infraestructura y Mobiliario</vt:lpstr>
      <vt:lpstr>Gastos de Operación</vt:lpstr>
      <vt:lpstr>Gastos de Adm. Superior</vt:lpstr>
      <vt:lpstr>TOTAL</vt:lpstr>
      <vt:lpstr>COMPLETE DURANTE LA EJECUCIÓN</vt:lpstr>
      <vt:lpstr>'Gastos en Personal'!_Int_DeO42Jir</vt:lpstr>
      <vt:lpstr>'Costo de Actividades'!Área_de_impresión</vt:lpstr>
      <vt:lpstr>Equipamiento!Área_de_impresión</vt:lpstr>
      <vt:lpstr>'Gastos de Operación'!Área_de_impresión</vt:lpstr>
      <vt:lpstr>'Gastos en Personal'!Área_de_impresión</vt:lpstr>
      <vt:lpstr>TOTAL!Área_de_impresión</vt:lpstr>
    </vt:vector>
  </TitlesOfParts>
  <Manager>Juan Paulo Vega H.</Manager>
  <Company>CONICYT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Planilla de Costos</dc:title>
  <dc:subject>XIII Concurso de Proyectos de I&amp;D de FONDEF</dc:subject>
  <dc:creator>FONDEF</dc:creator>
  <cp:keywords/>
  <dc:description/>
  <cp:lastModifiedBy>Esteban Zapata Espinoza</cp:lastModifiedBy>
  <cp:revision/>
  <dcterms:created xsi:type="dcterms:W3CDTF">1999-03-29T20:02:48Z</dcterms:created>
  <dcterms:modified xsi:type="dcterms:W3CDTF">2025-03-06T22:19:42Z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0x010100B320A6865594E542AE6FFA3BA7F49FDA</vt:lpwstr>
  </property>
  <property fmtid="{D5CDD505-2E9C-101B-9397-08002B2CF9AE}" pid="3" name="MediaServiceImageTags">
    <vt:lpwstr/>
  </property>
</Properties>
</file>